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misc03.svt.vi.it\aas$\tcn\GARE\GARE_2026-SVT\AUTOBUS.GARA2_G03.2026\Documenti.digara\Documenti.pubblicati\Documenti.digara\"/>
    </mc:Choice>
  </mc:AlternateContent>
  <xr:revisionPtr revIDLastSave="0" documentId="13_ncr:1_{ED6F1C4B-28F9-4F20-B46E-E957DEBF53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dulo.offerta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9" l="1"/>
  <c r="G56" i="9"/>
  <c r="G55" i="9"/>
  <c r="G54" i="9"/>
  <c r="G53" i="9"/>
  <c r="G42" i="9"/>
  <c r="G43" i="9"/>
  <c r="G44" i="9"/>
  <c r="G45" i="9"/>
  <c r="G46" i="9"/>
  <c r="G47" i="9"/>
  <c r="G41" i="9"/>
  <c r="G32" i="9"/>
  <c r="G34" i="9" s="1"/>
  <c r="G21" i="9" s="1"/>
  <c r="G48" i="9" l="1"/>
  <c r="G58" i="9"/>
  <c r="G60" i="9" l="1"/>
  <c r="G22" i="9" s="1"/>
  <c r="G23" i="9" s="1"/>
  <c r="G25" i="9" l="1"/>
</calcChain>
</file>

<file path=xl/sharedStrings.xml><?xml version="1.0" encoding="utf-8"?>
<sst xmlns="http://schemas.openxmlformats.org/spreadsheetml/2006/main" count="80" uniqueCount="65">
  <si>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</si>
  <si>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</si>
  <si>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</si>
  <si>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</si>
  <si>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</si>
  <si>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</si>
  <si>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</si>
  <si>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</si>
  <si>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</si>
  <si>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</si>
  <si>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</si>
  <si>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</si>
  <si>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</si>
  <si>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</si>
  <si>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</si>
  <si>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</si>
  <si>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</si>
  <si>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</si>
  <si>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</si>
  <si>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</si>
  <si>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</si>
  <si>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</si>
  <si>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</si>
  <si>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</si>
  <si>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</si>
  <si>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</si>
  <si>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</si>
  <si>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</si>
  <si>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</si>
  <si>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</si>
  <si>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</si>
  <si>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</si>
  <si>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</si>
  <si>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</si>
  <si>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</si>
  <si>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</si>
  <si>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</si>
  <si>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</si>
  <si>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</si>
  <si>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</si>
  <si>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</si>
  <si>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</si>
  <si>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</si>
  <si>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</si>
  <si>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</si>
  <si>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</si>
  <si>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</si>
  <si>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</si>
  <si>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</si>
  <si>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</si>
  <si>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</si>
  <si>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</si>
  <si>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</si>
  <si>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Autobus extraurbani  da 18 mt. di classe II a pianale ribassato  a gasolio</t>
  </si>
  <si>
    <t>2) MANUTENZIONE FULL SERVICE per 12 anni (km. stimati 60.000/anno/bus) per  nr.6 Autobus extraurbani  da 18 mt. classe II a gasolio</t>
  </si>
  <si>
    <t xml:space="preserve"> Modulo Offerta Economica</t>
  </si>
  <si>
    <t xml:space="preserve"> NUMERO GARA G03.2026</t>
  </si>
  <si>
    <t>1) FORNITURA DI NR. 4 Autobus extraurbani  da 18 mt. di classe II a pianale ribassato  a gasolio</t>
  </si>
  <si>
    <t>2) MANUTENZIONE FULL SERVICE per 12 anni (km. stimati 60.000/anno/bus) per nr.4 autobus extraurbani  da 18 mt. classe II a gasolio</t>
  </si>
  <si>
    <r>
      <t xml:space="preserve">3) VALORE OFFERTA ECONOMICA  (al netto degli OO.SS) </t>
    </r>
    <r>
      <rPr>
        <b/>
        <sz val="10"/>
        <color rgb="FFFF0000"/>
        <rFont val="Calibri"/>
        <family val="2"/>
        <scheme val="minor"/>
      </rPr>
      <t>in ribasso rispetto all'importo di  € 2.858.000,00 posto a base di gara</t>
    </r>
    <r>
      <rPr>
        <b/>
        <sz val="11"/>
        <color rgb="FFFF0000"/>
        <rFont val="Calibri"/>
        <family val="2"/>
        <scheme val="minor"/>
      </rPr>
      <t xml:space="preserve"> (=1+2)</t>
    </r>
  </si>
  <si>
    <t>(in ribasso rispetto alla base d'appalto per la fornitura  pari a €  1.840.000,00)</t>
  </si>
  <si>
    <t>(in ribasso rispetto alla base d'appalto  per la manutenzione dei primi 7 anni pari a € 588.000,00)</t>
  </si>
  <si>
    <t>(in ribasso rispetto alla base d'appalto  per la manutenzione degli ulteriori 5 anni pari a € 420.000,00)</t>
  </si>
  <si>
    <r>
      <t>Importo a base di gara € 2.848.000,00 (oltre ad € 2.000,00 per OO.SS. non soggetti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 ribasso) IVA esclusa</t>
    </r>
  </si>
  <si>
    <t>OGGETTO: FORNITURA E MANUTENZIONE DI NR.  4 AUTOBUS EXTRAURBANI  DA 18 MT, CLASSE II,  A GASOLIO  A PIANALE RIBASSATO DA ADIBIRE AL SERVIZIO DI 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</si>
</sst>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&quot;€&quot;\ #,##0.00000"/>
    <numFmt numFmtId="169" formatCode="0.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45">
    <xf numFmtId="0" fontId="0" fillId="0" borderId="0" xfId="0"/>
    <xf numFmtId="49" fontId="21" fillId="3" borderId="5" xfId="4" applyNumberFormat="1" applyFont="1" applyFill="1" applyBorder="1" applyAlignment="1" applyProtection="1">
      <alignment vertical="center"/>
      <protection locked="0"/>
    </xf>
    <xf numFmtId="49" fontId="21" fillId="3" borderId="3" xfId="4" applyNumberFormat="1" applyFont="1" applyFill="1" applyBorder="1" applyAlignment="1" applyProtection="1">
      <alignment vertical="center"/>
      <protection locked="0"/>
    </xf>
    <xf numFmtId="49" fontId="21" fillId="3" borderId="9" xfId="4" applyNumberFormat="1" applyFont="1" applyFill="1" applyBorder="1" applyAlignment="1" applyProtection="1">
      <alignment vertical="center"/>
      <protection locked="0"/>
    </xf>
    <xf numFmtId="49" fontId="21" fillId="3" borderId="11" xfId="4" applyNumberFormat="1" applyFont="1" applyFill="1" applyBorder="1" applyAlignment="1" applyProtection="1">
      <alignment vertical="center"/>
      <protection locked="0"/>
    </xf>
    <xf numFmtId="49" fontId="21" fillId="3" borderId="6" xfId="4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Border="1" applyAlignment="1" applyProtection="1"/>
    <xf numFmtId="168" fontId="21" fillId="3" borderId="0" xfId="4" applyNumberFormat="1" applyFont="1" applyFill="1" applyAlignment="1" applyProtection="1">
      <alignment horizontal="center" vertical="top"/>
      <protection locked="0"/>
    </xf>
    <xf numFmtId="168" fontId="30" fillId="3" borderId="7" xfId="4" applyNumberFormat="1" applyFont="1" applyFill="1" applyBorder="1" applyAlignment="1" applyProtection="1">
      <alignment vertical="center"/>
      <protection locked="0"/>
    </xf>
    <xf numFmtId="169" fontId="21" fillId="3" borderId="3" xfId="4" applyNumberFormat="1" applyFont="1" applyFill="1" applyBorder="1" applyAlignment="1" applyProtection="1">
      <alignment vertical="center"/>
      <protection locked="0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16" fillId="0" borderId="0" xfId="0" applyFont="1"/>
    <xf numFmtId="49" fontId="21" fillId="0" borderId="0" xfId="0" applyNumberFormat="1" applyFont="1" applyAlignment="1">
      <alignment vertical="top" wrapText="1"/>
    </xf>
    <xf numFmtId="49" fontId="21" fillId="0" borderId="0" xfId="0" applyNumberFormat="1" applyFont="1" applyAlignment="1">
      <alignment vertical="top"/>
    </xf>
    <xf numFmtId="49" fontId="21" fillId="0" borderId="0" xfId="4" applyNumberFormat="1" applyFont="1" applyAlignment="1">
      <alignment vertical="top" wrapText="1"/>
    </xf>
    <xf numFmtId="0" fontId="17" fillId="0" borderId="0" xfId="4" applyFont="1" applyAlignment="1">
      <alignment vertical="center"/>
    </xf>
    <xf numFmtId="0" fontId="18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 wrapText="1"/>
    </xf>
    <xf numFmtId="49" fontId="21" fillId="3" borderId="0" xfId="4" applyNumberFormat="1" applyFont="1" applyFill="1" applyAlignment="1">
      <alignment horizontal="center" vertical="top"/>
    </xf>
    <xf numFmtId="49" fontId="21" fillId="0" borderId="0" xfId="4" applyNumberFormat="1" applyFont="1" applyAlignment="1">
      <alignment horizontal="center" vertical="top"/>
    </xf>
    <xf numFmtId="0" fontId="17" fillId="0" borderId="0" xfId="4" applyFont="1" applyAlignment="1">
      <alignment horizontal="left"/>
    </xf>
    <xf numFmtId="0" fontId="17" fillId="0" borderId="0" xfId="4" applyFont="1" applyAlignment="1">
      <alignment horizontal="center"/>
    </xf>
    <xf numFmtId="0" fontId="1" fillId="0" borderId="0" xfId="0" applyFont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36" fillId="0" borderId="0" xfId="2" applyFont="1"/>
    <xf numFmtId="0" fontId="18" fillId="0" borderId="0" xfId="2" applyFont="1"/>
    <xf numFmtId="0" fontId="18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12" fillId="0" borderId="0" xfId="0" applyFont="1"/>
    <xf numFmtId="0" fontId="17" fillId="0" borderId="0" xfId="0" applyFont="1"/>
    <xf numFmtId="0" fontId="31" fillId="0" borderId="0" xfId="2" applyFont="1"/>
    <xf numFmtId="0" fontId="26" fillId="0" borderId="0" xfId="2" applyFont="1"/>
    <xf numFmtId="0" fontId="4" fillId="0" borderId="0" xfId="2" applyFont="1"/>
    <xf numFmtId="49" fontId="22" fillId="0" borderId="0" xfId="4" applyNumberFormat="1" applyFont="1" applyAlignment="1">
      <alignment vertical="top"/>
    </xf>
    <xf numFmtId="0" fontId="4" fillId="0" borderId="0" xfId="2" applyFont="1" applyAlignment="1">
      <alignment horizontal="center"/>
    </xf>
    <xf numFmtId="49" fontId="21" fillId="0" borderId="6" xfId="4" applyNumberFormat="1" applyFont="1" applyBorder="1" applyAlignment="1">
      <alignment vertical="center"/>
    </xf>
    <xf numFmtId="49" fontId="21" fillId="0" borderId="12" xfId="4" applyNumberFormat="1" applyFont="1" applyBorder="1" applyAlignment="1">
      <alignment vertical="center"/>
    </xf>
    <xf numFmtId="49" fontId="21" fillId="0" borderId="2" xfId="4" applyNumberFormat="1" applyFont="1" applyBorder="1" applyAlignment="1">
      <alignment horizontal="left" vertical="center"/>
    </xf>
    <xf numFmtId="49" fontId="21" fillId="0" borderId="13" xfId="4" applyNumberFormat="1" applyFont="1" applyBorder="1" applyAlignment="1">
      <alignment vertical="center"/>
    </xf>
    <xf numFmtId="49" fontId="21" fillId="0" borderId="0" xfId="4" applyNumberFormat="1" applyFont="1" applyAlignment="1">
      <alignment vertical="center"/>
    </xf>
    <xf numFmtId="49" fontId="23" fillId="0" borderId="0" xfId="4" applyNumberFormat="1" applyFont="1" applyAlignment="1">
      <alignment vertical="top"/>
    </xf>
    <xf numFmtId="49" fontId="21" fillId="0" borderId="0" xfId="4" applyNumberFormat="1" applyFont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3" xfId="0" applyBorder="1"/>
    <xf numFmtId="168" fontId="0" fillId="0" borderId="1" xfId="0" applyNumberFormat="1" applyBorder="1" applyAlignment="1">
      <alignment vertical="center" wrapText="1"/>
    </xf>
    <xf numFmtId="0" fontId="32" fillId="4" borderId="6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0" fillId="0" borderId="11" xfId="0" applyBorder="1"/>
    <xf numFmtId="0" fontId="29" fillId="7" borderId="13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0" fillId="7" borderId="5" xfId="0" applyFill="1" applyBorder="1"/>
    <xf numFmtId="167" fontId="12" fillId="7" borderId="5" xfId="0" applyNumberFormat="1" applyFont="1" applyFill="1" applyBorder="1"/>
    <xf numFmtId="0" fontId="0" fillId="7" borderId="3" xfId="0" applyFill="1" applyBorder="1"/>
    <xf numFmtId="168" fontId="0" fillId="7" borderId="1" xfId="0" applyNumberFormat="1" applyFill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7" fontId="12" fillId="0" borderId="5" xfId="0" applyNumberFormat="1" applyFont="1" applyBorder="1" applyAlignment="1">
      <alignment horizontal="left"/>
    </xf>
    <xf numFmtId="166" fontId="28" fillId="0" borderId="2" xfId="4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4" fontId="13" fillId="0" borderId="5" xfId="0" applyNumberFormat="1" applyFont="1" applyBorder="1" applyAlignment="1">
      <alignment horizontal="right" vertical="center"/>
    </xf>
    <xf numFmtId="167" fontId="3" fillId="4" borderId="5" xfId="0" applyNumberFormat="1" applyFont="1" applyFill="1" applyBorder="1" applyAlignment="1">
      <alignment vertical="center"/>
    </xf>
    <xf numFmtId="166" fontId="28" fillId="0" borderId="1" xfId="0" applyNumberFormat="1" applyFont="1" applyBorder="1" applyAlignment="1">
      <alignment vertical="center" wrapText="1"/>
    </xf>
    <xf numFmtId="0" fontId="6" fillId="0" borderId="0" xfId="0" applyFont="1"/>
    <xf numFmtId="0" fontId="2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5" fillId="0" borderId="7" xfId="0" applyFont="1" applyBorder="1"/>
    <xf numFmtId="0" fontId="24" fillId="0" borderId="7" xfId="0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25" fillId="0" borderId="1" xfId="0" applyFont="1" applyBorder="1"/>
    <xf numFmtId="0" fontId="0" fillId="0" borderId="13" xfId="0" applyBorder="1"/>
    <xf numFmtId="0" fontId="0" fillId="0" borderId="4" xfId="0" applyBorder="1"/>
    <xf numFmtId="0" fontId="24" fillId="0" borderId="8" xfId="0" applyFont="1" applyBorder="1" applyAlignment="1">
      <alignment vertical="center" wrapText="1"/>
    </xf>
    <xf numFmtId="0" fontId="4" fillId="0" borderId="8" xfId="4" applyFont="1" applyBorder="1" applyAlignment="1">
      <alignment vertical="center" wrapText="1"/>
    </xf>
    <xf numFmtId="0" fontId="33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center"/>
    </xf>
    <xf numFmtId="0" fontId="35" fillId="0" borderId="0" xfId="0" applyFont="1"/>
    <xf numFmtId="0" fontId="35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68" fontId="28" fillId="0" borderId="7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left" wrapText="1"/>
    </xf>
    <xf numFmtId="168" fontId="0" fillId="0" borderId="1" xfId="0" applyNumberFormat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168" fontId="2" fillId="5" borderId="2" xfId="0" applyNumberFormat="1" applyFont="1" applyFill="1" applyBorder="1" applyAlignment="1">
      <alignment vertical="center" wrapText="1"/>
    </xf>
    <xf numFmtId="0" fontId="32" fillId="5" borderId="3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vertical="center" wrapText="1"/>
    </xf>
    <xf numFmtId="0" fontId="10" fillId="0" borderId="10" xfId="0" applyFont="1" applyBorder="1"/>
    <xf numFmtId="0" fontId="9" fillId="0" borderId="10" xfId="0" applyFont="1" applyBorder="1"/>
    <xf numFmtId="0" fontId="10" fillId="0" borderId="10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27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14" xfId="0" applyFont="1" applyBorder="1"/>
    <xf numFmtId="0" fontId="0" fillId="0" borderId="10" xfId="0" applyBorder="1"/>
    <xf numFmtId="0" fontId="2" fillId="6" borderId="6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0" fillId="6" borderId="9" xfId="0" applyFill="1" applyBorder="1"/>
    <xf numFmtId="0" fontId="0" fillId="6" borderId="3" xfId="0" applyFill="1" applyBorder="1"/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21" fillId="4" borderId="6" xfId="4" applyNumberFormat="1" applyFont="1" applyFill="1" applyBorder="1" applyAlignment="1">
      <alignment vertical="center"/>
    </xf>
    <xf numFmtId="49" fontId="21" fillId="4" borderId="5" xfId="4" applyNumberFormat="1" applyFont="1" applyFill="1" applyBorder="1" applyAlignment="1">
      <alignment vertical="center"/>
    </xf>
    <xf numFmtId="168" fontId="4" fillId="0" borderId="4" xfId="4" applyNumberFormat="1" applyFont="1" applyBorder="1" applyAlignment="1">
      <alignment vertical="center" wrapText="1"/>
    </xf>
    <xf numFmtId="49" fontId="21" fillId="4" borderId="13" xfId="4" applyNumberFormat="1" applyFont="1" applyFill="1" applyBorder="1" applyAlignment="1">
      <alignment vertical="center"/>
    </xf>
    <xf numFmtId="166" fontId="0" fillId="0" borderId="0" xfId="0" applyNumberFormat="1"/>
    <xf numFmtId="0" fontId="11" fillId="5" borderId="5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right" vertical="center"/>
    </xf>
    <xf numFmtId="168" fontId="11" fillId="5" borderId="7" xfId="0" applyNumberFormat="1" applyFont="1" applyFill="1" applyBorder="1" applyAlignment="1">
      <alignment vertical="center"/>
    </xf>
    <xf numFmtId="0" fontId="32" fillId="5" borderId="5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center" wrapText="1"/>
    </xf>
    <xf numFmtId="168" fontId="11" fillId="5" borderId="1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vertical="center" wrapText="1"/>
    </xf>
    <xf numFmtId="0" fontId="3" fillId="0" borderId="0" xfId="0" applyFont="1"/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</cellXfs>
  <cellStyles count="5">
    <cellStyle name="Migliaia" xfId="1" builtinId="3"/>
    <cellStyle name="Migliaia 2" xfId="3" xr:uid="{00000000-0005-0000-0000-000001000000}"/>
    <cellStyle name="Normale" xfId="0" builtinId="0"/>
    <cellStyle name="Normale 2" xfId="2" xr:uid="{00000000-0005-0000-0000-000003000000}"/>
    <cellStyle name="Normale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topLeftCell="A47" zoomScale="120" zoomScaleNormal="120" workbookViewId="0">
      <selection activeCell="F55" sqref="F55"/>
    </sheetView>
  </sheetViews>
  <sheetFormatPr defaultRowHeight="15" x14ac:dyDescent="0.25"/>
  <cols>
    <col min="1" max="1" width="15.42578125" customWidth="1"/>
    <col min="2" max="2" width="13" customWidth="1"/>
    <col min="3" max="3" width="40.85546875" customWidth="1"/>
    <col min="4" max="5" width="8.42578125" customWidth="1"/>
    <col min="6" max="6" width="39.140625" customWidth="1"/>
    <col min="7" max="7" width="20.42578125" customWidth="1"/>
    <col min="8" max="8" width="13.28515625" bestFit="1" customWidth="1"/>
  </cols>
  <sheetData>
    <row r="1" spans="1:9" x14ac:dyDescent="0.25">
      <c r="A1" s="10" t="s">
        <v>55</v>
      </c>
      <c r="B1" s="11"/>
      <c r="E1" s="11"/>
      <c r="F1" s="12"/>
      <c r="G1" s="12"/>
    </row>
    <row r="2" spans="1:9" ht="51" customHeight="1" x14ac:dyDescent="0.25">
      <c r="A2" s="13"/>
      <c r="B2" s="11"/>
      <c r="C2" s="14"/>
      <c r="D2" s="14"/>
      <c r="E2" s="15"/>
      <c r="F2" s="16" t="s">
        <v>14</v>
      </c>
      <c r="H2" s="16"/>
      <c r="I2" s="16"/>
    </row>
    <row r="3" spans="1:9" x14ac:dyDescent="0.25">
      <c r="A3" s="17" t="s">
        <v>49</v>
      </c>
      <c r="B3" s="18"/>
      <c r="C3" s="19"/>
      <c r="D3" s="19"/>
      <c r="E3" s="20"/>
      <c r="F3" s="21"/>
      <c r="G3" s="21"/>
    </row>
    <row r="4" spans="1:9" x14ac:dyDescent="0.25">
      <c r="A4" s="22" t="s">
        <v>15</v>
      </c>
      <c r="B4" s="18"/>
      <c r="C4" s="19"/>
      <c r="D4" s="19"/>
      <c r="E4" s="19"/>
      <c r="F4" s="23"/>
      <c r="G4" s="23"/>
    </row>
    <row r="5" spans="1:9" x14ac:dyDescent="0.25">
      <c r="A5" s="24"/>
      <c r="B5" s="24"/>
      <c r="C5" s="25"/>
      <c r="D5" s="25"/>
      <c r="E5" s="25"/>
      <c r="F5" s="24"/>
      <c r="G5" s="24"/>
    </row>
    <row r="6" spans="1:9" x14ac:dyDescent="0.25">
      <c r="A6" s="26" t="s">
        <v>56</v>
      </c>
      <c r="B6" s="27"/>
      <c r="C6" s="26"/>
      <c r="D6" s="26"/>
      <c r="E6" s="26"/>
    </row>
    <row r="7" spans="1:9" s="32" customFormat="1" ht="20.100000000000001" customHeight="1" x14ac:dyDescent="0.2">
      <c r="A7" s="28" t="s">
        <v>64</v>
      </c>
      <c r="B7" s="29"/>
      <c r="C7" s="29"/>
      <c r="D7" s="29"/>
      <c r="E7" s="29"/>
      <c r="F7" s="30"/>
      <c r="G7" s="31"/>
    </row>
    <row r="8" spans="1:9" s="32" customFormat="1" ht="20.100000000000001" customHeight="1" x14ac:dyDescent="0.2">
      <c r="A8" s="33" t="s">
        <v>63</v>
      </c>
      <c r="B8" s="29"/>
      <c r="C8" s="29"/>
      <c r="D8" s="29"/>
      <c r="E8" s="29"/>
      <c r="F8" s="30"/>
      <c r="G8" s="31"/>
    </row>
    <row r="9" spans="1:9" s="32" customFormat="1" ht="20.100000000000001" customHeight="1" x14ac:dyDescent="0.2">
      <c r="A9" s="34"/>
      <c r="B9" s="35"/>
      <c r="C9" s="35"/>
      <c r="D9" s="35"/>
      <c r="E9" s="35"/>
      <c r="F9" s="31"/>
      <c r="G9" s="31"/>
    </row>
    <row r="10" spans="1:9" ht="21.75" customHeight="1" x14ac:dyDescent="0.25">
      <c r="A10" s="36"/>
      <c r="B10" s="36"/>
      <c r="C10" s="36"/>
      <c r="D10" s="37" t="s">
        <v>16</v>
      </c>
      <c r="E10" s="36"/>
      <c r="F10" s="38"/>
      <c r="G10" s="38"/>
    </row>
    <row r="11" spans="1:9" ht="24.75" customHeight="1" x14ac:dyDescent="0.25">
      <c r="A11" s="39" t="s">
        <v>17</v>
      </c>
      <c r="B11" s="5"/>
      <c r="C11" s="1"/>
      <c r="D11" s="1"/>
      <c r="E11" s="1"/>
      <c r="F11" s="1"/>
      <c r="G11" s="2"/>
    </row>
    <row r="12" spans="1:9" ht="17.25" customHeight="1" x14ac:dyDescent="0.25">
      <c r="A12" s="40" t="s">
        <v>18</v>
      </c>
      <c r="B12" s="5"/>
      <c r="C12" s="3"/>
      <c r="D12" s="3"/>
      <c r="E12" s="3"/>
      <c r="F12" s="3"/>
      <c r="G12" s="4"/>
    </row>
    <row r="13" spans="1:9" ht="18" customHeight="1" x14ac:dyDescent="0.25">
      <c r="A13" s="41" t="s">
        <v>47</v>
      </c>
      <c r="B13" s="1"/>
      <c r="C13" s="1"/>
      <c r="D13" s="1"/>
      <c r="E13" s="1"/>
      <c r="F13" s="1"/>
      <c r="G13" s="2"/>
    </row>
    <row r="14" spans="1:9" ht="20.25" customHeight="1" x14ac:dyDescent="0.25">
      <c r="A14" s="42" t="s">
        <v>19</v>
      </c>
      <c r="B14" s="5"/>
      <c r="C14" s="1"/>
      <c r="D14" s="1"/>
      <c r="E14" s="1"/>
      <c r="F14" s="1"/>
      <c r="G14" s="2"/>
    </row>
    <row r="15" spans="1:9" ht="20.25" customHeight="1" x14ac:dyDescent="0.25">
      <c r="A15" s="42" t="s">
        <v>48</v>
      </c>
      <c r="B15" s="5"/>
      <c r="C15" s="1"/>
      <c r="D15" s="1"/>
      <c r="E15" s="1"/>
      <c r="F15" s="1"/>
      <c r="G15" s="2"/>
    </row>
    <row r="16" spans="1:9" x14ac:dyDescent="0.25">
      <c r="A16" s="43"/>
      <c r="B16" s="43"/>
      <c r="C16" s="43"/>
      <c r="D16" s="43"/>
      <c r="E16" s="43"/>
      <c r="F16" s="43"/>
      <c r="G16" s="43"/>
    </row>
    <row r="17" spans="1:7" ht="20.100000000000001" customHeight="1" x14ac:dyDescent="0.25">
      <c r="A17" s="44" t="s">
        <v>20</v>
      </c>
      <c r="B17" s="45"/>
      <c r="C17" s="45"/>
      <c r="D17" s="45"/>
      <c r="E17" s="45"/>
      <c r="F17" s="45"/>
      <c r="G17" s="45"/>
    </row>
    <row r="18" spans="1:7" ht="20.100000000000001" customHeight="1" x14ac:dyDescent="0.25">
      <c r="A18" s="44" t="s">
        <v>28</v>
      </c>
      <c r="B18" s="45"/>
      <c r="C18" s="45"/>
      <c r="D18" s="45"/>
      <c r="E18" s="45"/>
      <c r="F18" s="45"/>
      <c r="G18" s="45"/>
    </row>
    <row r="19" spans="1:7" ht="21.75" customHeight="1" x14ac:dyDescent="0.25">
      <c r="B19" s="45"/>
      <c r="C19" s="45"/>
      <c r="D19" s="37" t="s">
        <v>29</v>
      </c>
      <c r="E19" s="45"/>
      <c r="F19" s="45"/>
      <c r="G19" s="45"/>
    </row>
    <row r="20" spans="1:7" s="50" customFormat="1" ht="36.950000000000003" customHeight="1" x14ac:dyDescent="0.25">
      <c r="A20" s="46" t="s">
        <v>35</v>
      </c>
      <c r="B20" s="47"/>
      <c r="C20" s="47"/>
      <c r="D20" s="47"/>
      <c r="E20" s="48"/>
      <c r="F20" s="47"/>
      <c r="G20" s="49" t="s">
        <v>34</v>
      </c>
    </row>
    <row r="21" spans="1:7" ht="25.5" customHeight="1" x14ac:dyDescent="0.25">
      <c r="A21" s="51" t="s">
        <v>57</v>
      </c>
      <c r="B21" s="52"/>
      <c r="C21" s="52"/>
      <c r="D21" s="52"/>
      <c r="E21" s="53"/>
      <c r="F21" s="54"/>
      <c r="G21" s="55">
        <f>G34</f>
        <v>0</v>
      </c>
    </row>
    <row r="22" spans="1:7" ht="37.5" customHeight="1" x14ac:dyDescent="0.25">
      <c r="A22" s="56" t="s">
        <v>58</v>
      </c>
      <c r="B22" s="57"/>
      <c r="C22" s="57"/>
      <c r="D22" s="57"/>
      <c r="E22" s="58"/>
      <c r="F22" s="59"/>
      <c r="G22" s="55">
        <f>G60</f>
        <v>0</v>
      </c>
    </row>
    <row r="23" spans="1:7" ht="27" customHeight="1" x14ac:dyDescent="0.25">
      <c r="A23" s="60" t="s">
        <v>59</v>
      </c>
      <c r="B23" s="61"/>
      <c r="C23" s="61"/>
      <c r="D23" s="62"/>
      <c r="E23" s="63"/>
      <c r="F23" s="64"/>
      <c r="G23" s="65">
        <f>SUM(G21:G22)</f>
        <v>0</v>
      </c>
    </row>
    <row r="24" spans="1:7" ht="24.75" customHeight="1" x14ac:dyDescent="0.25">
      <c r="A24" s="66" t="s">
        <v>39</v>
      </c>
      <c r="B24" s="67"/>
      <c r="C24" s="67"/>
      <c r="D24" s="67"/>
      <c r="E24" s="68"/>
      <c r="F24" s="54"/>
      <c r="G24" s="69">
        <v>2000</v>
      </c>
    </row>
    <row r="25" spans="1:7" ht="27" customHeight="1" x14ac:dyDescent="0.25">
      <c r="A25" s="70" t="s">
        <v>40</v>
      </c>
      <c r="B25" s="52"/>
      <c r="C25" s="52"/>
      <c r="D25" s="71"/>
      <c r="E25" s="72"/>
      <c r="F25" s="54"/>
      <c r="G25" s="73">
        <f>G23+G24</f>
        <v>2000</v>
      </c>
    </row>
    <row r="26" spans="1:7" ht="12" customHeight="1" x14ac:dyDescent="0.25">
      <c r="B26" s="45"/>
      <c r="C26" s="45"/>
      <c r="D26" s="37"/>
      <c r="E26" s="45"/>
      <c r="F26" s="45"/>
      <c r="G26" s="45"/>
    </row>
    <row r="27" spans="1:7" ht="21.75" customHeight="1" x14ac:dyDescent="0.25">
      <c r="A27" s="44" t="s">
        <v>38</v>
      </c>
      <c r="B27" s="45"/>
      <c r="C27" s="45"/>
      <c r="D27" s="37"/>
      <c r="E27" s="45"/>
      <c r="F27" s="45"/>
      <c r="G27" s="45"/>
    </row>
    <row r="28" spans="1:7" ht="17.25" x14ac:dyDescent="0.3">
      <c r="B28" s="74"/>
    </row>
    <row r="29" spans="1:7" ht="36.950000000000003" customHeight="1" x14ac:dyDescent="0.25">
      <c r="A29" s="75" t="s">
        <v>31</v>
      </c>
      <c r="B29" s="48"/>
      <c r="C29" s="48"/>
      <c r="D29" s="76"/>
      <c r="E29" s="77"/>
      <c r="F29" s="78"/>
      <c r="G29" s="79"/>
    </row>
    <row r="30" spans="1:7" ht="27.75" customHeight="1" x14ac:dyDescent="0.25">
      <c r="A30" s="80"/>
      <c r="B30" s="141" t="s">
        <v>24</v>
      </c>
      <c r="C30" s="142"/>
      <c r="D30" s="81" t="s">
        <v>22</v>
      </c>
      <c r="E30" s="81" t="s">
        <v>43</v>
      </c>
      <c r="F30" s="82" t="s">
        <v>44</v>
      </c>
      <c r="G30" s="82" t="s">
        <v>45</v>
      </c>
    </row>
    <row r="31" spans="1:7" ht="8.25" customHeight="1" x14ac:dyDescent="0.25">
      <c r="A31" s="83"/>
      <c r="B31" s="84"/>
      <c r="C31" s="85"/>
      <c r="D31" s="86"/>
      <c r="E31" s="86"/>
      <c r="F31" s="87"/>
      <c r="G31" s="87"/>
    </row>
    <row r="32" spans="1:7" ht="24" customHeight="1" x14ac:dyDescent="0.25">
      <c r="A32" s="88">
        <v>1</v>
      </c>
      <c r="B32" s="89" t="s">
        <v>53</v>
      </c>
      <c r="C32" s="90"/>
      <c r="D32" s="91" t="s">
        <v>23</v>
      </c>
      <c r="E32" s="92">
        <v>4</v>
      </c>
      <c r="F32" s="8"/>
      <c r="G32" s="93">
        <f>E32*F32</f>
        <v>0</v>
      </c>
    </row>
    <row r="33" spans="1:11" ht="20.25" customHeight="1" x14ac:dyDescent="0.25">
      <c r="A33" s="94"/>
      <c r="B33" s="95" t="s">
        <v>21</v>
      </c>
      <c r="C33" s="96"/>
      <c r="D33" s="97"/>
      <c r="E33" s="98"/>
      <c r="F33" s="99"/>
      <c r="G33" s="100"/>
    </row>
    <row r="34" spans="1:11" ht="27" customHeight="1" x14ac:dyDescent="0.25">
      <c r="A34" s="101"/>
      <c r="B34" s="101"/>
      <c r="C34" s="101"/>
      <c r="D34" s="143" t="s">
        <v>36</v>
      </c>
      <c r="E34" s="143"/>
      <c r="F34" s="144"/>
      <c r="G34" s="102">
        <f>SUM(G32:G33)</f>
        <v>0</v>
      </c>
    </row>
    <row r="35" spans="1:11" ht="15" customHeight="1" x14ac:dyDescent="0.25">
      <c r="A35" s="101"/>
      <c r="B35" s="101"/>
      <c r="C35" s="101"/>
      <c r="D35" s="101"/>
      <c r="E35" s="101"/>
      <c r="F35" s="103" t="s">
        <v>60</v>
      </c>
      <c r="G35" s="104"/>
    </row>
    <row r="36" spans="1:11" x14ac:dyDescent="0.25">
      <c r="A36" s="105"/>
      <c r="B36" s="105"/>
      <c r="C36" s="106"/>
      <c r="D36" s="106"/>
      <c r="E36" s="106"/>
      <c r="F36" s="107"/>
      <c r="G36" s="108"/>
    </row>
    <row r="37" spans="1:11" ht="36.950000000000003" customHeight="1" x14ac:dyDescent="0.25">
      <c r="A37" s="109" t="s">
        <v>54</v>
      </c>
      <c r="B37" s="110"/>
      <c r="C37" s="110"/>
      <c r="D37" s="110"/>
      <c r="E37" s="110"/>
      <c r="F37" s="110"/>
      <c r="G37" s="111"/>
    </row>
    <row r="38" spans="1:11" ht="17.25" x14ac:dyDescent="0.3">
      <c r="A38" s="112"/>
      <c r="B38" s="74"/>
      <c r="E38" s="113"/>
    </row>
    <row r="39" spans="1:11" ht="26.25" customHeight="1" x14ac:dyDescent="0.25">
      <c r="A39" s="114" t="s">
        <v>32</v>
      </c>
      <c r="B39" s="115"/>
      <c r="C39" s="115"/>
      <c r="D39" s="115"/>
      <c r="E39" s="116"/>
      <c r="F39" s="116"/>
      <c r="G39" s="117"/>
    </row>
    <row r="40" spans="1:11" ht="33" customHeight="1" x14ac:dyDescent="0.25">
      <c r="A40" s="118" t="s">
        <v>4</v>
      </c>
      <c r="B40" s="119" t="s">
        <v>26</v>
      </c>
      <c r="C40" s="120" t="s">
        <v>5</v>
      </c>
      <c r="D40" s="121" t="s">
        <v>25</v>
      </c>
      <c r="E40" s="122"/>
      <c r="F40" s="123"/>
      <c r="G40" s="124" t="s">
        <v>46</v>
      </c>
    </row>
    <row r="41" spans="1:11" x14ac:dyDescent="0.25">
      <c r="A41" s="125" t="s">
        <v>0</v>
      </c>
      <c r="B41" s="125">
        <v>4</v>
      </c>
      <c r="C41" s="6">
        <v>60000</v>
      </c>
      <c r="D41" s="126"/>
      <c r="E41" s="127" t="s">
        <v>30</v>
      </c>
      <c r="F41" s="9"/>
      <c r="G41" s="128">
        <f>B41*C41*F41</f>
        <v>0</v>
      </c>
    </row>
    <row r="42" spans="1:11" x14ac:dyDescent="0.25">
      <c r="A42" s="125" t="s">
        <v>1</v>
      </c>
      <c r="B42" s="125">
        <v>4</v>
      </c>
      <c r="C42" s="6">
        <v>60000</v>
      </c>
      <c r="D42" s="129"/>
      <c r="E42" s="127" t="s">
        <v>30</v>
      </c>
      <c r="F42" s="9"/>
      <c r="G42" s="128">
        <f t="shared" ref="G42:G47" si="0">B42*C42*F42</f>
        <v>0</v>
      </c>
      <c r="K42" s="130"/>
    </row>
    <row r="43" spans="1:11" x14ac:dyDescent="0.25">
      <c r="A43" s="125" t="s">
        <v>2</v>
      </c>
      <c r="B43" s="125">
        <v>4</v>
      </c>
      <c r="C43" s="6">
        <v>60000</v>
      </c>
      <c r="D43" s="129"/>
      <c r="E43" s="127" t="s">
        <v>30</v>
      </c>
      <c r="F43" s="9"/>
      <c r="G43" s="128">
        <f t="shared" si="0"/>
        <v>0</v>
      </c>
      <c r="K43" s="130"/>
    </row>
    <row r="44" spans="1:11" x14ac:dyDescent="0.25">
      <c r="A44" s="125" t="s">
        <v>3</v>
      </c>
      <c r="B44" s="125">
        <v>4</v>
      </c>
      <c r="C44" s="6">
        <v>60000</v>
      </c>
      <c r="D44" s="129"/>
      <c r="E44" s="127" t="s">
        <v>30</v>
      </c>
      <c r="F44" s="9"/>
      <c r="G44" s="128">
        <f t="shared" si="0"/>
        <v>0</v>
      </c>
    </row>
    <row r="45" spans="1:11" x14ac:dyDescent="0.25">
      <c r="A45" s="125" t="s">
        <v>6</v>
      </c>
      <c r="B45" s="125">
        <v>4</v>
      </c>
      <c r="C45" s="6">
        <v>60000</v>
      </c>
      <c r="D45" s="129"/>
      <c r="E45" s="127" t="s">
        <v>30</v>
      </c>
      <c r="F45" s="9"/>
      <c r="G45" s="128">
        <f t="shared" si="0"/>
        <v>0</v>
      </c>
    </row>
    <row r="46" spans="1:11" x14ac:dyDescent="0.25">
      <c r="A46" s="125" t="s">
        <v>7</v>
      </c>
      <c r="B46" s="125">
        <v>4</v>
      </c>
      <c r="C46" s="6">
        <v>60000</v>
      </c>
      <c r="D46" s="129"/>
      <c r="E46" s="127" t="s">
        <v>30</v>
      </c>
      <c r="F46" s="9"/>
      <c r="G46" s="128">
        <f t="shared" si="0"/>
        <v>0</v>
      </c>
    </row>
    <row r="47" spans="1:11" x14ac:dyDescent="0.25">
      <c r="A47" s="125" t="s">
        <v>8</v>
      </c>
      <c r="B47" s="125">
        <v>4</v>
      </c>
      <c r="C47" s="6">
        <v>60000</v>
      </c>
      <c r="D47" s="129"/>
      <c r="E47" s="127" t="s">
        <v>30</v>
      </c>
      <c r="F47" s="9"/>
      <c r="G47" s="128">
        <f t="shared" si="0"/>
        <v>0</v>
      </c>
    </row>
    <row r="48" spans="1:11" ht="27" customHeight="1" x14ac:dyDescent="0.25">
      <c r="A48" s="101"/>
      <c r="B48" s="101"/>
      <c r="C48" s="101"/>
      <c r="D48" s="101"/>
      <c r="E48" s="131"/>
      <c r="F48" s="132" t="s">
        <v>41</v>
      </c>
      <c r="G48" s="133">
        <f>SUM(G41:G47)</f>
        <v>0</v>
      </c>
      <c r="H48" s="130"/>
    </row>
    <row r="49" spans="1:7" ht="15" customHeight="1" x14ac:dyDescent="0.25">
      <c r="A49" s="101"/>
      <c r="B49" s="101"/>
      <c r="C49" s="101"/>
      <c r="D49" s="101"/>
      <c r="E49" s="101"/>
      <c r="F49" s="134" t="s">
        <v>61</v>
      </c>
      <c r="G49" s="135"/>
    </row>
    <row r="51" spans="1:7" ht="23.25" customHeight="1" x14ac:dyDescent="0.25">
      <c r="A51" s="114" t="s">
        <v>33</v>
      </c>
      <c r="B51" s="115"/>
      <c r="C51" s="115"/>
      <c r="D51" s="115"/>
      <c r="E51" s="116"/>
      <c r="F51" s="116"/>
      <c r="G51" s="117"/>
    </row>
    <row r="52" spans="1:7" ht="39" customHeight="1" x14ac:dyDescent="0.25">
      <c r="A52" s="118" t="s">
        <v>4</v>
      </c>
      <c r="B52" s="119" t="s">
        <v>26</v>
      </c>
      <c r="C52" s="120" t="s">
        <v>5</v>
      </c>
      <c r="D52" s="121" t="s">
        <v>25</v>
      </c>
      <c r="E52" s="122"/>
      <c r="F52" s="123"/>
      <c r="G52" s="124" t="s">
        <v>27</v>
      </c>
    </row>
    <row r="53" spans="1:7" x14ac:dyDescent="0.25">
      <c r="A53" s="125" t="s">
        <v>9</v>
      </c>
      <c r="B53" s="125">
        <v>4</v>
      </c>
      <c r="C53" s="6">
        <v>60000</v>
      </c>
      <c r="D53" s="126"/>
      <c r="E53" s="127" t="s">
        <v>30</v>
      </c>
      <c r="F53" s="9"/>
      <c r="G53" s="128">
        <f>B53*C53*F53</f>
        <v>0</v>
      </c>
    </row>
    <row r="54" spans="1:7" x14ac:dyDescent="0.25">
      <c r="A54" s="125" t="s">
        <v>10</v>
      </c>
      <c r="B54" s="125">
        <v>4</v>
      </c>
      <c r="C54" s="6">
        <v>60000</v>
      </c>
      <c r="D54" s="129"/>
      <c r="E54" s="127" t="s">
        <v>30</v>
      </c>
      <c r="F54" s="9"/>
      <c r="G54" s="128">
        <f t="shared" ref="G54:G57" si="1">B54*C54*F54</f>
        <v>0</v>
      </c>
    </row>
    <row r="55" spans="1:7" x14ac:dyDescent="0.25">
      <c r="A55" s="125" t="s">
        <v>11</v>
      </c>
      <c r="B55" s="125">
        <v>4</v>
      </c>
      <c r="C55" s="6">
        <v>60000</v>
      </c>
      <c r="D55" s="129"/>
      <c r="E55" s="127" t="s">
        <v>30</v>
      </c>
      <c r="F55" s="9"/>
      <c r="G55" s="128">
        <f t="shared" si="1"/>
        <v>0</v>
      </c>
    </row>
    <row r="56" spans="1:7" x14ac:dyDescent="0.25">
      <c r="A56" s="125" t="s">
        <v>12</v>
      </c>
      <c r="B56" s="125">
        <v>4</v>
      </c>
      <c r="C56" s="6">
        <v>60000</v>
      </c>
      <c r="D56" s="129"/>
      <c r="E56" s="127" t="s">
        <v>30</v>
      </c>
      <c r="F56" s="9"/>
      <c r="G56" s="128">
        <f t="shared" si="1"/>
        <v>0</v>
      </c>
    </row>
    <row r="57" spans="1:7" x14ac:dyDescent="0.25">
      <c r="A57" s="125" t="s">
        <v>13</v>
      </c>
      <c r="B57" s="125">
        <v>4</v>
      </c>
      <c r="C57" s="6">
        <v>60000</v>
      </c>
      <c r="D57" s="129"/>
      <c r="E57" s="127" t="s">
        <v>30</v>
      </c>
      <c r="F57" s="9"/>
      <c r="G57" s="128">
        <f t="shared" si="1"/>
        <v>0</v>
      </c>
    </row>
    <row r="58" spans="1:7" ht="27" customHeight="1" x14ac:dyDescent="0.25">
      <c r="A58" s="101"/>
      <c r="B58" s="101"/>
      <c r="C58" s="101"/>
      <c r="D58" s="101"/>
      <c r="E58" s="131"/>
      <c r="F58" s="132" t="s">
        <v>42</v>
      </c>
      <c r="G58" s="133">
        <f>SUM(G53:G57)</f>
        <v>0</v>
      </c>
    </row>
    <row r="59" spans="1:7" ht="15" customHeight="1" x14ac:dyDescent="0.25">
      <c r="A59" s="101"/>
      <c r="B59" s="101"/>
      <c r="C59" s="101"/>
      <c r="D59" s="101"/>
      <c r="E59" s="101"/>
      <c r="F59" s="134" t="s">
        <v>62</v>
      </c>
      <c r="G59" s="136"/>
    </row>
    <row r="60" spans="1:7" ht="27" customHeight="1" x14ac:dyDescent="0.25">
      <c r="A60" s="137"/>
      <c r="B60" s="137"/>
      <c r="C60" s="137"/>
      <c r="D60" s="137"/>
      <c r="E60" s="137"/>
      <c r="F60" s="138" t="s">
        <v>37</v>
      </c>
      <c r="G60" s="139">
        <f>G48+G58</f>
        <v>0</v>
      </c>
    </row>
    <row r="61" spans="1:7" ht="15" customHeight="1" x14ac:dyDescent="0.25"/>
    <row r="62" spans="1:7" ht="15" customHeight="1" x14ac:dyDescent="0.25">
      <c r="A62" s="7" t="s">
        <v>52</v>
      </c>
      <c r="B62" s="140"/>
      <c r="C62" s="140"/>
      <c r="D62" s="140" t="s">
        <v>50</v>
      </c>
    </row>
    <row r="63" spans="1:7" ht="15" customHeight="1" x14ac:dyDescent="0.25">
      <c r="C63" s="140"/>
    </row>
    <row r="64" spans="1:7" ht="15" customHeight="1" x14ac:dyDescent="0.25">
      <c r="B64" s="140" t="s">
        <v>51</v>
      </c>
      <c r="C64" s="140"/>
    </row>
    <row r="65" spans="1:3" ht="15" customHeight="1" x14ac:dyDescent="0.25">
      <c r="B65" s="140"/>
      <c r="C65" s="140"/>
    </row>
    <row r="70" spans="1:3" x14ac:dyDescent="0.25">
      <c r="A70" s="130"/>
    </row>
  </sheetData>
  <sheetProtection algorithmName="SHA-512" hashValue="vVA9l3UA1WPpycQ+CGpi0z+2cPW08p1i15mhnzqhdIQBGGE6adwQhP8uSITlGFJGh8ebIQH0/z8X/2GTutusLA==" saltValue="TgqFnKt0jJsnUee+CfNZLA==" spinCount="100000" sheet="1" objects="1" scenarios="1"/>
  <mergeCells count="2">
    <mergeCell ref="B30:C30"/>
    <mergeCell ref="D34:F34"/>
  </mergeCells>
  <pageMargins left="0.31496062992125984" right="0.31496062992125984" top="0.19685039370078741" bottom="0.19685039370078741" header="0.31496062992125984" footer="0.31496062992125984"/>
  <pageSetup paperSize="8" scale="88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Modulo.offerta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Pretto Monica</cp:lastModifiedBy>
  <cp:lastPrinted>2024-08-07T16:27:18Z</cp:lastPrinted>
  <dcterms:created xsi:type="dcterms:W3CDTF">2017-10-20T07:13:57Z</dcterms:created>
  <dcterms:modified xsi:type="dcterms:W3CDTF">2026-06-19T06:29:12Z</dcterms:modified>
</cp:coreProperties>
</file>