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showInkAnnotation="0" autoCompressPictures="0"/>
  <mc:AlternateContent xmlns:mc="http://schemas.openxmlformats.org/markup-compatibility/2006">
    <mc:Choice Requires="x15">
      <x15ac:absPath xmlns:x15ac="http://schemas.microsoft.com/office/spreadsheetml/2010/11/ac" url="\\srv-file01\aas$\tcn\GARE\GARE_2022-SVT\Autobus_autosnodati.Classe.II.metano\documenti.di.gara\Capitolato e allegati autosnodati classe II CNG\"/>
    </mc:Choice>
  </mc:AlternateContent>
  <xr:revisionPtr revIDLastSave="0" documentId="13_ncr:1_{4198AB24-72F3-4071-A614-146EF34AA921}" xr6:coauthVersionLast="47" xr6:coauthVersionMax="47" xr10:uidLastSave="{00000000-0000-0000-0000-000000000000}"/>
  <bookViews>
    <workbookView xWindow="-120" yWindow="-120" windowWidth="29040" windowHeight="15720" xr2:uid="{00000000-000D-0000-FFFF-FFFF00000000}"/>
  </bookViews>
  <sheets>
    <sheet name="allegato C_classe_II 18 MT CNG" sheetId="1" r:id="rId1"/>
  </sheets>
  <definedNames>
    <definedName name="_xlnm._FilterDatabase" localSheetId="0" hidden="1">'allegato C_classe_II 18 MT CNG'!$A$20:$J$1084</definedName>
    <definedName name="_Toc403137317" localSheetId="0">'allegato C_classe_II 18 MT CNG'!#REF!</definedName>
    <definedName name="_Toc417389471" localSheetId="0">'allegato C_classe_II 18 MT CNG'!#REF!</definedName>
    <definedName name="_xlnm.Print_Area" localSheetId="0">'allegato C_classe_II 18 MT CNG'!$A$1:$J$1088</definedName>
    <definedName name="_xlnm.Print_Titles" localSheetId="0">'allegato C_classe_II 18 MT CNG'!$1:$2</definedName>
    <definedName name="Z_41EB07B4_F4DF_4C92_863D_737A6858CF8D_.wvu.FilterData" localSheetId="0" hidden="1">'allegato C_classe_II 18 MT CNG'!$A$22:$J$1084</definedName>
    <definedName name="Z_41EB07B4_F4DF_4C92_863D_737A6858CF8D_.wvu.PrintArea" localSheetId="0" hidden="1">'allegato C_classe_II 18 MT CNG'!$A$1:$J$1084</definedName>
    <definedName name="Z_41EB07B4_F4DF_4C92_863D_737A6858CF8D_.wvu.PrintTitles" localSheetId="0" hidden="1">'allegato C_classe_II 18 MT CNG'!$20:$20</definedName>
  </definedNames>
  <calcPr calcId="191029"/>
  <customWorkbookViews>
    <customWorkbookView name="tecfc102 - Visualizzazione personale" guid="{41EB07B4-F4DF-4C92-863D-737A6858CF8D}" mergeInterval="0" personalView="1" maximized="1" windowWidth="1020" windowHeight="581"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851" i="1" l="1"/>
  <c r="H866" i="1"/>
  <c r="H854" i="1" l="1"/>
  <c r="H853" i="1"/>
  <c r="H852" i="1"/>
  <c r="H856" i="1"/>
  <c r="H598" i="1" l="1"/>
  <c r="H93" i="1" l="1"/>
  <c r="H796" i="1" l="1"/>
  <c r="H255" i="1"/>
  <c r="H178" i="1"/>
  <c r="H177" i="1"/>
  <c r="H176" i="1"/>
  <c r="H173" i="1"/>
  <c r="H172" i="1"/>
  <c r="H174" i="1" s="1"/>
  <c r="H170" i="1"/>
  <c r="H171" i="1" s="1"/>
  <c r="H181" i="1" s="1"/>
  <c r="H151" i="1"/>
  <c r="H124" i="1"/>
  <c r="H118" i="1"/>
  <c r="H180" i="1" l="1"/>
  <c r="H179" i="1"/>
  <c r="H855" i="1" l="1"/>
  <c r="H857" i="1" l="1"/>
</calcChain>
</file>

<file path=xl/sharedStrings.xml><?xml version="1.0" encoding="utf-8"?>
<sst xmlns="http://schemas.openxmlformats.org/spreadsheetml/2006/main" count="1632" uniqueCount="1208">
  <si>
    <t>Descrivere le caratteristiche tecniche degli alloggiamenti previsti (allegare descrizione del layout del cablaggio)</t>
  </si>
  <si>
    <t>SEGUE GUIDA E STERZO</t>
  </si>
  <si>
    <t>SEGUE POSTO GUIDA</t>
  </si>
  <si>
    <t>Allegare figurino quotato</t>
  </si>
  <si>
    <t>Velocità massima effettiva di omologazione con limitatore inserito (se necessario)</t>
  </si>
  <si>
    <t>Numero di giri del motopropulsore a 50 km/ora</t>
  </si>
  <si>
    <t>Valore della potenza, espressa in kW, al regime di coppia massima</t>
  </si>
  <si>
    <t>Valore della coppia, espressa in Nm, al regime di potenza massima</t>
  </si>
  <si>
    <t>Numero di giri al regime minimo</t>
  </si>
  <si>
    <t>Descrivere caratteristiche tecniche, marca e modello, allegare materiale illustrativo</t>
  </si>
  <si>
    <t>Descrivere dettagliatamente le caratteristiche tecniche, (allegare documentazione tecnica).</t>
  </si>
  <si>
    <t>Descrivere dettagliatamente le caratteristiche tecniche (allegare documentazione tecnica).</t>
  </si>
  <si>
    <t>Indicare portata aria complessiva aerotermi supplementari espressa in m³/h</t>
  </si>
  <si>
    <t>N° allegato</t>
  </si>
  <si>
    <t>SEGUE STRUTTURA TELAIO</t>
  </si>
  <si>
    <t>SEGUE SISTEMA QUALITA'</t>
  </si>
  <si>
    <t>COSTI ENERGETICI - TUTELA DELL'AMBIENTE</t>
  </si>
  <si>
    <t>Descrivere dettagliatamente il programma di commutazione</t>
  </si>
  <si>
    <t>Il veicolo è equipaggiato con un sistema di sicurezza passiva, con requisiti rispondenti alla norma ECE R93, che comprenda una struttura anteriore ad elevato assorbimento degli urti in grado di proteggere l’autista anche in caso di urto frontale?</t>
  </si>
  <si>
    <t>Il motore, il telaio e la carrozzeria dell’autobus sono realizzati dalla medesima Casa costruttrice?</t>
  </si>
  <si>
    <t>Confermare ed allegare documentazione atta a dimostrare che tutti i costruttori appartengono al medesimo gruppo o alla medesima holding costruttrice</t>
  </si>
  <si>
    <t>SEGUE IMPIANTO FRENANTE</t>
  </si>
  <si>
    <t>SEGUE IMPIANTO PNEUMATICO</t>
  </si>
  <si>
    <t>SEGUE IMPIANTO ELETTRICO</t>
  </si>
  <si>
    <t>Indicare potenza refrigerante nominale complessiva del sistema di climatizzazione a regime di coppia massima del motore espressa in kW</t>
  </si>
  <si>
    <t>Indicare potenza refrigerante nominale sistema di climatizzazione passeggeri espressa in kW</t>
  </si>
  <si>
    <t>Indicare potenza refrigerante nominale sistema di climatizzazione posto guida espressa in kW</t>
  </si>
  <si>
    <t>Indicare potenza riscaldante del sistema di climatizzazione passeggeri espressa in kW</t>
  </si>
  <si>
    <t>Indicare potenza riscaldante del sistema di climatizzazione posto guida espressa in kW</t>
  </si>
  <si>
    <t>Indicare capacità riscaldante degli aerotermi supplementari espressa in kW</t>
  </si>
  <si>
    <t>Indicare portata aria eventuali ventilatori a sostegno del flusso interno espressa in m³/h</t>
  </si>
  <si>
    <t>Indicare portata aria singolo aerotermo supplementare espressa in m³/h</t>
  </si>
  <si>
    <t>SEGUE CLIMATIZZAZIONE</t>
  </si>
  <si>
    <t>Descrivere dettagliatamente le caratteristiche tecniche, indicare marca e modello, (allegare documentazione tecnica).</t>
  </si>
  <si>
    <t>Percentuale di potenza disponibile al regime di coppia massima, rispetto al dato di potenza massima - %P</t>
  </si>
  <si>
    <t>Intervallo di giri fra coppia massima e potenza massima - D</t>
  </si>
  <si>
    <t>Incremento percentuale di coppia (torque increase) (nell'intervallo tra regime di potenza max e regime di coppia max) - T</t>
  </si>
  <si>
    <t>Il modello è strutturato in molti punti con la possibilità di risposta in duplo:</t>
  </si>
  <si>
    <t>Per le parti in cui tale possibilità non viene prevista, resta inteso che la risposta deve essere generalmente positiva  e pertanto deve essere comunque allegata una descrizione</t>
  </si>
  <si>
    <t>Velocità massima effettiva di omologazione con limitatore disinserito (per tutti i rapporti al ponte proposti)</t>
  </si>
  <si>
    <t>Indicare il tempo necessario a percorrere 1 km con partenza da fermo (dichiarato)</t>
  </si>
  <si>
    <t>Indicare il tempo necessario a percorrere 1 km con partenza lanciata (dichiarato)</t>
  </si>
  <si>
    <t>Indicare il numero dei posti di servizio</t>
  </si>
  <si>
    <t>Descrivere dettagliatamente le caratteristiche tecniche, indicare marca e modello (allegare documentazione tecnica).</t>
  </si>
  <si>
    <t>Descrivere dettagliatamente le caratteristiche tecniche, indicare marca e modello  (allegare documentazione tecnica).</t>
  </si>
  <si>
    <t>Indirizzo Ditta offerente</t>
  </si>
  <si>
    <t>Telefono Ditta offerente</t>
  </si>
  <si>
    <t>Fax  Ditta offerente</t>
  </si>
  <si>
    <t>E-mail  Ditta offerente</t>
  </si>
  <si>
    <t>Responsabile tecnico della commessa (RTC) della  Ditta offerente</t>
  </si>
  <si>
    <t>Legale Rappresentante della Ditta offerente</t>
  </si>
  <si>
    <t xml:space="preserve">
Indicare omologazione ed eventuale estensione di omologazione. Allegare certificato di omologazione, estratto dati tecnici ed eventuali ulteriori documenti ufficiali. Specificare espressamente il numero della scheda informativa allegata.</t>
  </si>
  <si>
    <t>Indicare il funzionamento del dispositivo di emergenza, anche a comando manuale, che permetta la movimentazione del veicolo con i propri mezzi in caso di guasto a parti non essenziali del cambio stesso</t>
  </si>
  <si>
    <t>Descrivere dettagliatamente le caratteristiche tecniche</t>
  </si>
  <si>
    <t>Media aritmetica dei raggi di volta (raggio minimo di volta curva a 180°) alla massima sterzata  R = (rs + rd)/2</t>
  </si>
  <si>
    <t>Media aritmetica ingombro massimo della carreggiata  F = (Fsx + Fdx)/2</t>
  </si>
  <si>
    <t>Allegato - figurino curva a 180° in massima sterzata (raggio minimo di volta) verso destra
Indicare le quote:</t>
  </si>
  <si>
    <t>Ddx = ................ mm
Edx = ................ mm
Fdx = ................ mm</t>
  </si>
  <si>
    <t>Dsx = ................ mm
Esx = ................ mm
Fsx = ................ mm</t>
  </si>
  <si>
    <t>Indicare potenza nominale del compressore in kW</t>
  </si>
  <si>
    <t>LIVELLO DI RUMOROSITÀ ESTERNA IN PARTENZA DA FERMO</t>
  </si>
  <si>
    <t>Allegato - ingombro massimo della carreggiata sterzata verso sinistra
Indicare le quote:</t>
  </si>
  <si>
    <t>Allegato - ingombro massimo della carreggiata sterzata verso destra
Indicare le quote:</t>
  </si>
  <si>
    <t xml:space="preserve">Preme sottolineare che le descrizioni e la documentazione allegata dovranno inequivocabilmente  riferirsi alla risposta affermativa. </t>
  </si>
  <si>
    <t>L'impianto è dotato di due unità di climatizzazione ben distinte tra vano passeggeri e posto guida, purché facenti capo al medesimo circuito di distribuzione del fluido frigorigeno, con regolazione automatica delle mandate di fluido frigorigeno a monte delle rispettive valvole di espansione?</t>
  </si>
  <si>
    <t>Indicare potenza riscaldante complessiva installata sul veicolo (sistema di climatizzazione ed aerotermi supplementari) espressa in kW</t>
  </si>
  <si>
    <t>INGOMBRO MASSIMO DELLA CARREGGIATA</t>
  </si>
  <si>
    <t>Allegato - figurino curva a 180° in massima sterzata (raggio minimo di volta) verso sinistra
Indicare le quote:</t>
  </si>
  <si>
    <t>Regolazione indipendente fra posto guida e vano passeggeri</t>
  </si>
  <si>
    <t>Numero cilindri</t>
  </si>
  <si>
    <t>Tempi</t>
  </si>
  <si>
    <t>Raffreddamento</t>
  </si>
  <si>
    <t>Le dimensioni delle caselle e il numero di pagine del presente allegato C, non vanno in nessun caso modificate da parte del Fornitore nel corso della compilazione. Qualora la descrizione che il Fornitore intende allegare superi la capacità dimensionale della singola casella, il Fornitore potrà integrarla attraverso l'utilizzo di opportuni allegati (per i quali viene già prevista una numerazione nel presente modulo allegato C).</t>
  </si>
  <si>
    <t>X S= ...............mm (superamento veicolo fermo verso sinistra)
X d= ...............mm (superamento veicolo fermo verso destra)
X = (Xs + Xd) /2 = ..............mm</t>
  </si>
  <si>
    <t>Marca e modello</t>
  </si>
  <si>
    <t>Disposizione</t>
  </si>
  <si>
    <t>Rapporto di compressione</t>
  </si>
  <si>
    <t>Peso a secco Kg.</t>
  </si>
  <si>
    <t>Marca autobus</t>
  </si>
  <si>
    <t>Modello tipo autobus</t>
  </si>
  <si>
    <t>Classificazione</t>
  </si>
  <si>
    <t>FRENI A DISCO 1° ASSE (ANTERIORE)</t>
  </si>
  <si>
    <t>STRUTTURA  DEDICATA AL FULL SERVICE</t>
  </si>
  <si>
    <t>Descrivere dettagliatamente le caratteristiche ed allegare documentazione</t>
  </si>
  <si>
    <t>Indicare la struttura associata al Fornitore in grado di implementare eventuali variazioni dell'impianto elettrico di base</t>
  </si>
  <si>
    <t>1) se la risposta è NO barrare la corrispondente casella;</t>
  </si>
  <si>
    <t>2) se la risposta è SI  barrare la corrispondente casella e, ove richiesto dettagliare con un grado di analisi che sarà qualificante ai fini dell’attribuzione del punteggio.</t>
  </si>
  <si>
    <t>Ditta offerente (indicare denominazione e ragione sociale)</t>
  </si>
  <si>
    <t>SEGUE PORTE PASSEGGERI</t>
  </si>
  <si>
    <t>SEGUE INDICAZIONI TECNICO FUNZIONALI</t>
  </si>
  <si>
    <t xml:space="preserve"> </t>
  </si>
  <si>
    <t>esaustiva ed una documentazione tecnica specifica.</t>
  </si>
  <si>
    <t>D1 (in mm)</t>
  </si>
  <si>
    <t>D2 (in mm)</t>
  </si>
  <si>
    <t>D3 (in mm)</t>
  </si>
  <si>
    <t>D4 (in mm)</t>
  </si>
  <si>
    <t>indicare il dato in kW oltre all'allegata documentazione tecnica</t>
  </si>
  <si>
    <t xml:space="preserve">Coppia motore massima CE espressa in Nm </t>
  </si>
  <si>
    <t>Numero giri a coppia massima (regime minimo fra quelli possibili)</t>
  </si>
  <si>
    <t>Descrivere dettagliatamente le caratteristiche tecniche (allegare  schemi, disegni, esplosi e/o assonometrie  che descrivano in maniera compiuta la realizzazione della scocca).</t>
  </si>
  <si>
    <t>Massa massima a carico tecnicamente ammissibile del 1° asse (come definita al punto 2.7. della direttiva 97/27 CE) - Dato di omologazione</t>
  </si>
  <si>
    <t>SEGUE SEDILI PASSEGGERI</t>
  </si>
  <si>
    <t>Carrozzeria</t>
  </si>
  <si>
    <t>Indice di carico/codice di velocità pneumatici 1° asse</t>
  </si>
  <si>
    <t>Indice di carico/codice di velocità pneumatici 2° asse</t>
  </si>
  <si>
    <t>Sito Internet  Ditta offerente</t>
  </si>
  <si>
    <t>Versione carrozzeria</t>
  </si>
  <si>
    <t>Descrivere dettagliatamente le caratteristiche del sistema (allegare documentazione tecnica)</t>
  </si>
  <si>
    <t>Cerchi ruota: indicare offset (mm)</t>
  </si>
  <si>
    <t>Cerchi ruota: indicare inset (mm)</t>
  </si>
  <si>
    <t>Massa a pieno carico 1° asse kg:</t>
  </si>
  <si>
    <t>Massa a pieno carico 2° asse kg:</t>
  </si>
  <si>
    <t>Massa a pieno carico totale</t>
  </si>
  <si>
    <t>COSTO DI VITA TOTALE RELATIVO ALLE EMISSIONI</t>
  </si>
  <si>
    <t xml:space="preserve">VIBRAZIONI RILEVATE SUL SEDILE DELL'AUTISTA </t>
  </si>
  <si>
    <t>SEGUE CAMBIO - RALLENTATORE</t>
  </si>
  <si>
    <t>SEGUE VERNICIATURA</t>
  </si>
  <si>
    <t>SEGUE VETRATURA</t>
  </si>
  <si>
    <t>SEGUE COSTI ENERGETICI - TUTELA DELL'AMBIENTE</t>
  </si>
  <si>
    <t>SEGUE RIDUZIONE DEGLI IMPATTI AMBIENTALI</t>
  </si>
  <si>
    <t>Allegare documentazione tecnica.</t>
  </si>
  <si>
    <t>SEGUE MOTOPROPULSORE - EURO 6</t>
  </si>
  <si>
    <t>Correttore di assetto a controllo elettronico</t>
  </si>
  <si>
    <t>Il veicolo è equipaggiato con fari fendinebbia che si attivano automaticamente in caso di svolta illuminando l'area interna della curva?</t>
  </si>
  <si>
    <t xml:space="preserve">VIBRAZIONI RILEVATE SUL PIANALE SOTTO IL SEDILE DELL'AUTISTA </t>
  </si>
  <si>
    <t xml:space="preserve">VIBRAZIONI RILEVATE SUI SEDILI PASSEGGERI </t>
  </si>
  <si>
    <t>VIBRAZIONI RILEVATE SUI VETRI:</t>
  </si>
  <si>
    <t>VIBRAZIONI RILEVATE SUI MANCORRENTI:</t>
  </si>
  <si>
    <t>Descrivere dettagliatamente le caratteristiche tecniche  (allegare documentazione tecnica).</t>
  </si>
  <si>
    <t xml:space="preserve"> il Fornitore dovrà rilasciare apposita dichiarazione sulla base dei propri accertamenti (allegare dichiarazione)</t>
  </si>
  <si>
    <t>STRUTTURA</t>
  </si>
  <si>
    <t>n. valvole per cilindro</t>
  </si>
  <si>
    <t>rapporto C/A</t>
  </si>
  <si>
    <t>alimentazione</t>
  </si>
  <si>
    <t>Volume coppa olio motore</t>
  </si>
  <si>
    <t>PRESTAZIONI</t>
  </si>
  <si>
    <t>Valori specifici</t>
  </si>
  <si>
    <t>Inserire i seguenti valori:</t>
  </si>
  <si>
    <t>valore di resistenza al fuoco</t>
  </si>
  <si>
    <t>spessore totale del pannello</t>
  </si>
  <si>
    <t>resistenza all’abrasione</t>
  </si>
  <si>
    <t>resistenza al fuoco</t>
  </si>
  <si>
    <t>coefficiente di attrito</t>
  </si>
  <si>
    <t>Descrivere dettagliatamente le caratteristiche tecniche (allegare documentazione tecnica e fotografica).</t>
  </si>
  <si>
    <t>spessore</t>
  </si>
  <si>
    <t>Indicare la distribuzione degli aerotermi supplementari</t>
  </si>
  <si>
    <t>Descrivere se presenti ulteriori dati prestazionali dei cristalli laterali</t>
  </si>
  <si>
    <t>COSTO ENERGETICO</t>
  </si>
  <si>
    <t>COSTO DI ESERCIZIO ENERGETICO ED AMBIENTALE</t>
  </si>
  <si>
    <t xml:space="preserve">LIVELLI DI RUMOROSITÀ INTERNA
</t>
  </si>
  <si>
    <t xml:space="preserve">VIBRAZIONI RILEVATE SUL PAVIMENTO </t>
  </si>
  <si>
    <t>VIBRAZIONI RILEVATE SUL VOLANTE</t>
  </si>
  <si>
    <t>SEGUE PAVIMENTO</t>
  </si>
  <si>
    <t>E' dotato di un sistema di controllo in grado di proteggere i circuiti tra accumulatori, motorino di avviamento e alternatori in caso di assorbimenti anomali di durata superiore al normale e la protezione dei circuiti con relais termici a riarmo manuale?</t>
  </si>
  <si>
    <t>SEGUE SICUREZZA</t>
  </si>
  <si>
    <t>Numero giri a potenza massima</t>
  </si>
  <si>
    <t xml:space="preserve">Massa del veicolo in ordine di marcia (come definita al punto 2.5. della direttiva 97/27 CE per veicolo scarico carrozzato) - Dato di omologazione (tara) </t>
  </si>
  <si>
    <t>Massa massima a carico tecnicamente ammissibile del 2° asse (come definita al punto 2.7. della direttiva 97/27 CE) - Dato di omologazione</t>
  </si>
  <si>
    <t>Massa massima a carico tecnicamente ammissibile (come definita al punto 2.6. della direttiva 97/27 CE) - Dato di omologazione</t>
  </si>
  <si>
    <t>Descrivere dettagliatamente le caratteristiche tecniche, indicare marca e modello (allegare documentazione tecnica e elaborato grafico).</t>
  </si>
  <si>
    <t>Caratteristiche</t>
  </si>
  <si>
    <t>Alesaggio mm</t>
  </si>
  <si>
    <t>Corsa mm</t>
  </si>
  <si>
    <t>Descrivere dettagliatamente le caratteristiche (allegare documentazione tecnica)</t>
  </si>
  <si>
    <t>SEGUE ILLUMINAZIONE</t>
  </si>
  <si>
    <t>Fornire documentazioni relative ai test di verifica degli impianti di climatizzazione con prove a temperatura ed umidità controllate</t>
  </si>
  <si>
    <t>Allegare dichiarazione di compatibilità</t>
  </si>
  <si>
    <t>Allegare certificazione ufficiale ECE rilasciata da organismo notificato di uno Stato membro.</t>
  </si>
  <si>
    <t>Responsabile della assistenza (RA)  della Ditta offerente</t>
  </si>
  <si>
    <t>Descrivere dettagliatamente gli accorgimenti adottati</t>
  </si>
  <si>
    <t>Descrivere dettagliatamente le caratteristiche tecniche, indicare marca e modello, tipologia dei materiali utilizzati (allegare documentazione tecnica).</t>
  </si>
  <si>
    <t>Somma aritmetica, espressa in mm, delle larghezze utili effettive porte passeggeri</t>
  </si>
  <si>
    <t>Descrivere l'eventuale presenza di sistemi di apertura dall'esterno, secondo la 2001/85 CE. Se presenti, descrivere dettagliatamente il sistema proposto per la chiusura e bloccaggio di tali sistemi ad autobus non funzionante</t>
  </si>
  <si>
    <t>Descrivere dettagliatamente la generazione del flusso d'aria che attraversa il radiatore e le sue variazioni in base alla  temperatura del liquido refrigerante</t>
  </si>
  <si>
    <t>Indicare numero marce avanti  + retromarcia ed il numero del rapporto per singola marcia</t>
  </si>
  <si>
    <t>Nel caso che la coppia erogata dal motopropulsore sia maggiore o uguale a quella massima ammessa in entrata al cambio indicare quali accorgimenti sono stati adottati per la salvaguardia del cambio stesso</t>
  </si>
  <si>
    <t>Indicare gli accorgimenti utilizzati atti ad evitare che, in caso di rottura dei giunti, possa verificarsi lo sfondamento del pavimento o la caduta al suolo degli alberi di trasmissione o danneggiamenti delle parti e degli organi adiacenti agli alberi</t>
  </si>
  <si>
    <t>Descrivere caratteristiche tecniche ed allegare foto o disegni in cui sia chiaramente esplicitata la posizione di ogni allarme</t>
  </si>
  <si>
    <t>Indicare, in mm, i valori delle distanze D1, D2, D3 e D4  riportate qui sopra nello schema</t>
  </si>
  <si>
    <t>Indicare gli accorgimenti adottati per garantire un’ottimale tenuta contro le infiltrazioni, polveri, gas e acqua e assicurare buoni requisiti di isolamento termoacustico</t>
  </si>
  <si>
    <t>Indicare se la luce notturna è ottenuta con l'attenuamento o con luce azzurrata. Nel primo caso descrivere dettagliatamente il sistema di abbassamento di intensità luminosa previsto</t>
  </si>
  <si>
    <t>Indicare portata aria climatizzata complessiva del veicolo (posto guida e passeggeri) espressa in m³/h</t>
  </si>
  <si>
    <t>Indicare portata aria climatizzata proveniente dall'esterno (escluso ricircolo) del veicolo (posto guida e passeggeri) espressa in m³/h</t>
  </si>
  <si>
    <t>Indicare portata aria climatizzata (dedicata al ricircolo) del veicolo (posto guida e passeggeri) espressa in m³/h</t>
  </si>
  <si>
    <t>Indicare portata aria passeggeri (escluso ricircolo) proveniente dall'esterno del veicolo espressa in m³/h</t>
  </si>
  <si>
    <t>Indicare portata aria posto guida (escluso ricircolo) proveniente dall'esterno del veicolo espressa in m³/h</t>
  </si>
  <si>
    <t>Dichiarazione che almeno la parte interessata dell’impianto elettrico risponde integralmente al protocollo Bus FMS-Standard (www.bus-fms-standard.com) secondo la norma internazionale SAE J 1939-71</t>
  </si>
  <si>
    <t>Posto guida dB (A) secondo norme CUNA NC 504-01 e NC 504-02   (orecchio del conducente rivolto verso l'interno del veicolo)</t>
  </si>
  <si>
    <t>Produrre certificazione di rispondenza alla ECE R66</t>
  </si>
  <si>
    <t>Illustrare i programmi di addestramento del personale e la ricaduta sulle procedure che riguardano il controllo della conformità del prodotto</t>
  </si>
  <si>
    <t>Illustrare le procedure di campionamento e di controllo dei prodotti acquistati specificando se esistono liste di fornitori certificati e qualificati. Eventualmente indicare il sistema attraverso il quale tali fornitori vengono qualificati</t>
  </si>
  <si>
    <t>Indicare dettagliatamente le procedure attraverso le quali viene impedita l'utilizzazione di forniture non conformi</t>
  </si>
  <si>
    <t>Indicare la ragione sociale e l’indirizzo dei possibili fornitori di parti di ricambio consigliati</t>
  </si>
  <si>
    <t>Indicare la percentuale di sconto prevista sul listino in vigore al momento della sottoscrizione del contratto</t>
  </si>
  <si>
    <t>Dichiarare che fino alla scadenza dell’ultimo periodo di garanzia, ad intervenire gratuitamente in loco, dalla data del collaudo di fornitura, per problemi tecnici attinenti analisi su anomalie del prodotto offerto, entro 48 ore dalla chiamata ad esclusione delle giornate festive, per anomalie di una certa entità</t>
  </si>
  <si>
    <t>Rapporto potenza e peso come rapporto tra la   potenza max in kW e la massa del veicolo in ordine di marcia in t (kW/t)</t>
  </si>
  <si>
    <t xml:space="preserve">indice consumo di carburante: _________
indice aderenza su bagnato: __________
indice di rumore esterno di rotolamento:__________
Descrizione:
</t>
  </si>
  <si>
    <t>ART. 1 PIANO DI MANUTENZIONE - GENERALITÀ E DEFINIZIONI dell' "Allegato O"</t>
  </si>
  <si>
    <t>ART. 12 STRUTTURA DEDICATA AL FULL SERVICE dell' "Allegato O"</t>
  </si>
  <si>
    <t>ART. 12 dell' "Allegato O"</t>
  </si>
  <si>
    <t>SEGUE STRUTTURA DEDICATA AL FULL SERVICE</t>
  </si>
  <si>
    <t>Il Fornitore deve datare, timbrare e firmare ogni pagina del presente allegato.</t>
  </si>
  <si>
    <t>Il cambio automatico è dotato di un software in grado di ottimizzare in modo continuo l’erogazione della coppia motore in funzione della dinamica del veicolo così come della topografia del percorso, senza utilizzo di sensori aggiuntivi onde evitare ulteriori sorgenti di inaffidabilità del sistema o sorgenti di false informazioni o interruzione di informazione (per es da GPS in tunnel o scarso segnale)?</t>
  </si>
  <si>
    <t>Indicare marca, dimensione, caratteristiche, pneumatici ammissibili e disegno battistrada. Allegare documentazione tecnica, anche estratta da cataloghi, con indicazione tecnica precisa del carico massimo per ruota, velocità e pressione corrispondenti</t>
  </si>
  <si>
    <t>Indicare numero di fori</t>
  </si>
  <si>
    <t xml:space="preserve">I veicoli dispongono di due circuiti distinti comandanti ciascuno un gruppo di plafoniere?
</t>
  </si>
  <si>
    <t>Indicare le soluzioni adottate per evitare rischi d'incendio</t>
  </si>
  <si>
    <t>Il Fornitore può produrre una certificazione di rispondenza alla ECE R66 Rev.1 Emendamento 2 per il veicolo proposto?</t>
  </si>
  <si>
    <t>emissioni allo scarico</t>
  </si>
  <si>
    <t>allegare certificazione UE in conformità al Regolamento UE 595/2009 e s.m.i.</t>
  </si>
  <si>
    <t>Il compressore è dotato di un sistema di riduzione di potenza per recuperare energia?</t>
  </si>
  <si>
    <t>allegare documentazione tecnica</t>
  </si>
  <si>
    <t xml:space="preserve">I veicoli sono dotati di illuminazione con tecnologia a led luminosi, del tipo a manutenzione ridotta, sugli accessi, lungo tutto il corridoio, lungo tutto il padiglione, sulle luci di lettura, sugli indicatori di ora e di  temperatura (quest'ultimi ove presenti)? </t>
  </si>
  <si>
    <t>SEGUE CARATTERISTICHE DEL PIANO DI CALPESTIO - GRADINI</t>
  </si>
  <si>
    <t>FRENI  A DISCO 2° ASSE (POSTERIORE)</t>
  </si>
  <si>
    <t>Indicare potenza calorifica (espressa in kW) del riscaldatore indipendente</t>
  </si>
  <si>
    <t>Descrivere il sistema per evitare lo schiacciamento dei passeggeri sia verso l’interno che verso l’esterno del veicolo, all’apertura delle porte.</t>
  </si>
  <si>
    <t>INIZIO TEST</t>
  </si>
  <si>
    <t>FINE TEST</t>
  </si>
  <si>
    <t>Kw _____________ n° di giri ________________</t>
  </si>
  <si>
    <t>Descrivere le caratteristiche dell'impianto in funzione delle informazioni disponibili all'autista, alla capacità di memorizzare dati che consentano a posteriori l'analisi di uno o più particolari, alle capacità di diagnosi offerte. Allegare documentazione tecnica.</t>
  </si>
  <si>
    <t>MODALITA' DI COMPILAZIONE</t>
  </si>
  <si>
    <t>Allegare certificato di omologazione e estratto dati tecnici</t>
  </si>
  <si>
    <t>Lunghezza totale massima (in mm)</t>
  </si>
  <si>
    <t>Larghezza totale massima (in mm)</t>
  </si>
  <si>
    <t>Altezza massima (in mm)</t>
  </si>
  <si>
    <t>Sbalzo anteriore (in mm)</t>
  </si>
  <si>
    <t>Sbalzo posteriore (in mm)</t>
  </si>
  <si>
    <t>Passo tra 1° e 2° asse (in mm)</t>
  </si>
  <si>
    <t>Altezza da terra del piano di calpestio misurata in corrispondenza della porta di accesso anteriore con veicolo in assetto di marcia con knelling disinserito (in mm)</t>
  </si>
  <si>
    <t>Altezza da terra del piano di calpestio misurata in corrispondenza della porta di accesso posteriore con veicolo in assetto di marcia con knelling disinserito (in mm)</t>
  </si>
  <si>
    <t>Qualora il Fornitore non barri la risposta Si o NO, e/o non scriva una descrizione tecnica pertinente e dettagliata, e/o non alleghi la documentazione richiesta, la Società Appaltante non assegnerà punteggio.</t>
  </si>
  <si>
    <t>Allegare documentazione tecnica</t>
  </si>
  <si>
    <t>Forza di bloccaggio porta di accesso anteriore (in N)</t>
  </si>
  <si>
    <t>Forza di bloccaggio porta di accesso posteriore (in N)</t>
  </si>
  <si>
    <t>Allegare certificato di prova</t>
  </si>
  <si>
    <t>Descrivere la soluzione adottata per evitare lo stazionamento dei passeggeri nel campo visivo dell'autista nella zona in prossimità della porta anteriore</t>
  </si>
  <si>
    <t>Allegare documentazione tecnica e fotografica</t>
  </si>
  <si>
    <t>Descrivere dettagliatamente le caratteristiche tecniche,  (allegare documentazione tecnica e fotografica).</t>
  </si>
  <si>
    <t>Configurazione posti con disabile a bordo</t>
  </si>
  <si>
    <t>Indicare il numero dei posti a sedere</t>
  </si>
  <si>
    <t>Indicare il numero dei posti in piedi</t>
  </si>
  <si>
    <t>Indicare il numero di posti carrozzella disabili</t>
  </si>
  <si>
    <t>Posti totali ammissibili (a sedere fissi + 1 posto di servizio + posti in piedi + posti carrozzella disabili)</t>
  </si>
  <si>
    <t>Indicare il numero di posti a scomparsa</t>
  </si>
  <si>
    <t xml:space="preserve">Indicare il numero e la posizione dei posti a sedere riservati alle persone a ridotta capacità motoria, deambulanti e ipovedenti </t>
  </si>
  <si>
    <t>Descrivere dettagliatamente le caratteristiche tecniche (allegare documentazione tecnica e illustrativa).</t>
  </si>
  <si>
    <t xml:space="preserve">Curve di potenza e coppia e consumo specifico </t>
  </si>
  <si>
    <t>Indicare il numero di stadi di frenatura del comando del rallentatore a leva</t>
  </si>
  <si>
    <t>coppia massima in uscita dal motore</t>
  </si>
  <si>
    <t>coppia massima in entrata del cambio</t>
  </si>
  <si>
    <t>numero di rapporti</t>
  </si>
  <si>
    <t>rapporti di trasmissione</t>
  </si>
  <si>
    <t>tipo di convertitore</t>
  </si>
  <si>
    <t>Allegare digramma di trazione per ogni ponte proposto e dettagliata documentazione tecnica.</t>
  </si>
  <si>
    <t>Il veicolo è equipaggiato con impianto frenante con collegamento CAN tramite sensore su ogni pastiglia freni che permette il costante monitoraggio dell’usura delle pastiglie stesse e relativo riscontro con spia  sul cruscotto al raggiungimento dell'usura massima?</t>
  </si>
  <si>
    <t>Dispositivo ad AZIONAMENTO MANUALE per la frenatura del veicolo durante le brevi soste alle fermate.</t>
  </si>
  <si>
    <t>Dispositivo ad AZIONAMENTO AUTOMATICO per la frenatura del veicolo durante le brevi soste alle fermate.</t>
  </si>
  <si>
    <t>E' presente un dispositivo che consente l’inserimento automatico del freno di fermata con la sola pressione del pedale del freno per più di 5 secondi, a veicolo fermo?</t>
  </si>
  <si>
    <t>Il veicolo è dotato di un radar a scansione, che in qualsiasi condizione atmosferica di luminosità, controlla una zona compresa tra un metro e duecento metri della corsia di marcia antistante l’autobus rilevando costantemente la distanza e la differenza di velocità rispetto al veicolo che precede o ad un ostacolo fermo sulla carreggiata. Il sistema deve essere in grado di individuare il pericolo avvertire il conducente visivamente con l’illuminazione di una spia sul display e acusticamente con un segnale sonoro?</t>
  </si>
  <si>
    <t>Descrivere dettagliatamente le caratteristiche tecniche, indicare marca e modello, (allegare documentazione tecnica e schema funzionale dell'impianto).</t>
  </si>
  <si>
    <t>marca e modello</t>
  </si>
  <si>
    <t>pressione di esercizio</t>
  </si>
  <si>
    <t>cilindrata</t>
  </si>
  <si>
    <t>cilindri</t>
  </si>
  <si>
    <t>stadi di compressione</t>
  </si>
  <si>
    <t>Cerchi ruota: indicare  velocità massima ammessa (Km/h)</t>
  </si>
  <si>
    <t>Cerchi ruota: indicare coppia di serraggio bulloni (Nm)</t>
  </si>
  <si>
    <t>IDROGUIDA</t>
  </si>
  <si>
    <t>I guardaspigoli  di protezione delle soglie delle porte</t>
  </si>
  <si>
    <t>I sistemi di  sicurezza delle porte</t>
  </si>
  <si>
    <t>Pulsanti identificabili dai passeggeri ipovedenti</t>
  </si>
  <si>
    <t>allegare documentazione tecnica, fotografica e illustrativa.</t>
  </si>
  <si>
    <t>Sistema di sicurezza blocco veicolo adottato con pedana estratta</t>
  </si>
  <si>
    <t>Dispositivo di segnalazione che mediante una spia ottica e/o  allarme acustico sulla plancia porta strumenti segnali l'apertura della rampa disabile</t>
  </si>
  <si>
    <t>INIETTORI: indicare marca e modello e caratteristiche tecniche</t>
  </si>
  <si>
    <t>Descrivere dettagliatamente le caratteristiche tecniche del sistema di controllo dell'iniezione utilizzato</t>
  </si>
  <si>
    <t>Allegare documentazione tecnica, fotografica e illustrativa del motopropulsore e dei relativi componenti</t>
  </si>
  <si>
    <t xml:space="preserve">Sistema di iniezione </t>
  </si>
  <si>
    <t>Descrivere dettagliatamente le caratteristiche tecniche dei componenti principali ed allegare uno schema che comprenda anche il percorso del refrigerante per il raffreddamento del cambio, indicare marca e modello (allegare documentazione tecnica).</t>
  </si>
  <si>
    <t>IMPIANTO DI RAFFREDDAMENTO</t>
  </si>
  <si>
    <t>Descrivere dettagliatamente le caratteristiche tecniche (allegare documentazione tecnica)</t>
  </si>
  <si>
    <t>Soluzione adottata per una maggiore resistenza e durata nel tempo del radiatore del liquido refrigerante</t>
  </si>
  <si>
    <t>Soluzione adottata per una maggiore resistenza e durata nel tempo del radiatore olio viscostatico.</t>
  </si>
  <si>
    <t>Soluzione adottata per una maggiore resistenza e durata nel tempo del radiatore dell'aria di alimentazione</t>
  </si>
  <si>
    <t>Descrivere dettagliatamente le  soluzioni adottate e le caratteristiche tecniche (allegare documentazione tecnica e fotografica).</t>
  </si>
  <si>
    <t>Manicotti delle tubazioni dell'impianto di raffreddamento del motopropulsore ove circolano liquidi in temperatura</t>
  </si>
  <si>
    <t>Descrivere dettagliatamente le caratteristiche tecniche del materiale, indicare marca, (allegare documentazione tecnica).</t>
  </si>
  <si>
    <t>Soluzioni adottate per agevolare la pulizia del comparto motore e delle masse radianti</t>
  </si>
  <si>
    <t>indicare le soluzioni adottate per coibentare ed isolare termicamente ed acusticamente il motopropulsore</t>
  </si>
  <si>
    <t xml:space="preserve">COMPARTO MOTORE: </t>
  </si>
  <si>
    <t>SCARICO</t>
  </si>
  <si>
    <t>Il sistema è tale da prevedere il terminale del tubo di scarico, situato nella parte posteriore del veicolo, collocato all’interno dei profili della struttura portante, in prossimità della fiancata esterna sinistra, conformato in maniera tale da non rappresentare ostacolo nella marcia su dossi e rallentatori stradali e inoltre tale da consentire l’utilizzo dei dispositivi captatori dei gas di scarico?</t>
  </si>
  <si>
    <t>Funzionamento di preriscaldamento per motori raffreddati a liquido</t>
  </si>
  <si>
    <t>Coppa dell’olio motore</t>
  </si>
  <si>
    <t>Descrivere dettagliatamente le caratteristiche tecniche e tipo azionamento dal posto guida con indicazione del numero dei pulsanti, indicare marca e modello, (allegare documentazione tecnica, scheda dei relativi "Rapporti").</t>
  </si>
  <si>
    <t>Descrivere dettagliatamente le caratteristiche tecniche (allegare documentazione tecnica e fotografica, schema quotato del lay-out dell'impianto di scarico, con particolare riferimento alla posizione di uscita dei fumi rispetto al comparto passeggeri).</t>
  </si>
  <si>
    <t>CAMBIO</t>
  </si>
  <si>
    <t>Descrivere dettagliatamente le caratteristiche tecniche, potenza frenante e tipo di comandi di azionamento dal posto guida, indicare marca e modello, (allegare documentazione tecnica).</t>
  </si>
  <si>
    <t>RALLENTATORE</t>
  </si>
  <si>
    <t>PONTE POSTERIORE</t>
  </si>
  <si>
    <t>IMPIANTO FRENANTE</t>
  </si>
  <si>
    <t>Descrivere dettagliatamente le caratteristiche di funzionamento del sistema (allegare documentazione tecnica)</t>
  </si>
  <si>
    <t>SISTEMA ANTIBLOCCAGGIO DELLE RUOTE IN FRENATA</t>
  </si>
  <si>
    <t xml:space="preserve">Sistema di frenatura di stazionamento </t>
  </si>
  <si>
    <t>Sistema di frenatura di soccorso</t>
  </si>
  <si>
    <t>Sistema di sicurezza frenante, ad azionamento automatico, in grado di mantenere frenato il mezzo, in assenza del conducente a bordo.</t>
  </si>
  <si>
    <t>Sistema che riduce al minimo lo spazio di frenata in situazioni di emergenza</t>
  </si>
  <si>
    <t xml:space="preserve">Indicare tutti i rapporti al ponte disponibili in abbinamento al cambio offerto all'art. 4.2.2 CAMBIO - RALLENTATORE del presente modulo di presentazione dell'offerta tecnica - Allegato C, purché in grado di garantire il raggiungimento della velocità massima su strada del veicolo stabilita dalla normativa in vigore, calcolata con motore a regime di potenza massima ed utilizzando il rapporto più elevato del cambio.
</t>
  </si>
  <si>
    <t>Indicare caratteristiche, marca e modello.
Allegare documentazione tecnica comprensiva di omologazione parziale CE relativa alla frenatura da cui emergano effettivamente le marche ed i tipi di guarnizioni omologate.</t>
  </si>
  <si>
    <t>Elencare tutte le guarnizioni frenanti omologate, per tutti gli assi.</t>
  </si>
  <si>
    <t xml:space="preserve">DISPOSITIVO DELLA REGOLAZIONE DELLO SLITTAMENTO DELLA TRAZIONE  (Acceleration Slip Regulation o equivalente):
</t>
  </si>
  <si>
    <t>Sistemi di frenatura di stazionamento e di soccorso</t>
  </si>
  <si>
    <t>Sistema di sicurezza antirottura dei tubi dell'impianto frenante</t>
  </si>
  <si>
    <t>Descrivere dettagliatamente il sistema e le caratteristiche tecniche  (allegare documentazione tecnica e fotografica).</t>
  </si>
  <si>
    <t>Impianto di sollevamento/abbassamento del telaio che permette al veicolo di spostarsi per brevi tragitti a velocità ridotta con la sospensione alla massima/minima elevazione</t>
  </si>
  <si>
    <t>SOSPENSIONE ANTERIORE</t>
  </si>
  <si>
    <t>SOSPENSIONE POSTERIORE</t>
  </si>
  <si>
    <t>Dispositivo di sicurezza contro la movimentazione del veicolo, qualora il veicolo non sia in assetto normale di marcia</t>
  </si>
  <si>
    <t>ASSALE ANTERIORE</t>
  </si>
  <si>
    <t>ASSALE POSTERIORE DI TIPO RIGIDO</t>
  </si>
  <si>
    <t>IMPIANTO PNEUMATICO</t>
  </si>
  <si>
    <t>COMPRESSORE/I</t>
  </si>
  <si>
    <t>SERBATOI ARIA COMPRESSA</t>
  </si>
  <si>
    <t>Schema funzionale dell'impianto pneumatico redatto secondo le norme vigenti, corredato di relativa legenda con l'indicazione dei valori funzionali dei vari componenti</t>
  </si>
  <si>
    <t>Descrivere dettagliatamente le caratteristiche tecniche (allegare relativo schema funzionale dell'impianto pneumatico)</t>
  </si>
  <si>
    <t>PASSARUOTA</t>
  </si>
  <si>
    <t>Il veicolo è dotato di un sistema con  funzionalità supplementare che utilizza la tecnologia che sfrutta la radiofrequenza al fine di tenere sotto controllo la pressione degli pneumatici integrato nell’elettronica del veicolo con visualizzazione all’interno del quadro strumenti?</t>
  </si>
  <si>
    <t>PNEUMATICI</t>
  </si>
  <si>
    <t>CERCHI</t>
  </si>
  <si>
    <t xml:space="preserve">DADI RUOTA </t>
  </si>
  <si>
    <t>Descrivere dettagliatamente le caratteristiche tecniche. (allegare documentazione tecnica)</t>
  </si>
  <si>
    <t>Sistema che permette di verificare l'eventuale allentatura dei dadi ruota</t>
  </si>
  <si>
    <t>IMPIANTO STERZO E PARTICOLARI</t>
  </si>
  <si>
    <t>PIANO DI CALPESTIO</t>
  </si>
  <si>
    <t>PORTA ACCESSO ANTERIORE</t>
  </si>
  <si>
    <t>PORTA ACCESSO POSTERIORE</t>
  </si>
  <si>
    <t>Descrivere dettagliatamente le caratteristiche tecniche,  (allegare documentazione tecnica).</t>
  </si>
  <si>
    <t>ALIMENTAZIONE DELL'IMPIANTO ELETTRICO PRINCIPALE E QUELLO RELATIVO AI DISPOSITIVI AUSILIARI</t>
  </si>
  <si>
    <t>IMPIANTO ELETTRICO E SUOI COMPONENTI</t>
  </si>
  <si>
    <t>Descrivere dettagliatamente le caratteristiche tecniche  (isolamento, temperature di esercizio) , (allegare documentazione tecnica  e certificazione).</t>
  </si>
  <si>
    <t>CAVI IMPIEGATI</t>
  </si>
  <si>
    <t>TECNOLOGIA CANBUS O EQUIVALENTE INTEGRALE</t>
  </si>
  <si>
    <t xml:space="preserve">Descrivere l’architettura del sistema diagnostico proposto, i parametri registrati, il tipo di sensori utilizzati, le funzionalità realizzate, l’interfacciabilità con sistemi informativi non residenti di supporto alla manutenzione. </t>
  </si>
  <si>
    <t>PANNELLO COMPONENTI ELETTRICI</t>
  </si>
  <si>
    <t>Descrivere dettagliatamente le caratteristiche tecniche, indicare  marca, modello, tipologia, dimensionamento, raffreddamento ed eventuale altre caratteristiche (allegare documentazione tecnica).</t>
  </si>
  <si>
    <t>BATTERIE DI ACCUMULATORI</t>
  </si>
  <si>
    <t>BATTERIE DI ACCUMULATORI SUPPLEMENTARI</t>
  </si>
  <si>
    <t>Descrivere dettagliatamente le caratteristiche tecniche, indicare layout e caratteristiche tecniche (allegare schema elettrico).</t>
  </si>
  <si>
    <t>LINEA DEDICATA PER ALIMENTAZIONE DISPOSITIVI AUSILIARI</t>
  </si>
  <si>
    <t>SEZIONATORE DI CORRENTE</t>
  </si>
  <si>
    <t>BILANCIO ENERGETICO ELETTRICO E RELATIVA METODOLOGIA DI CALCOLO</t>
  </si>
  <si>
    <t>MOTORE DI AVVIAMENTO</t>
  </si>
  <si>
    <t>POSIZIONAMENTO DEI DISPOSITIVI DI ILLUMINAZIONE E DELLE PRESE DI CORRENTE</t>
  </si>
  <si>
    <t>COMANDO GENERALE LUCI</t>
  </si>
  <si>
    <t>Descrivere dettagliatamente le caratteristiche tecniche, indicare marca e modello, (allegare documentazione tecnica e allegare un elaborato grafico dell'impianto).</t>
  </si>
  <si>
    <t xml:space="preserve">Collocazione, il tipo di materiale, la capacità e gli eventuali trattamenti dei componenti dell'impianto di alimentazione combustibile. </t>
  </si>
  <si>
    <t>Funzionalità dell'impianto di alimentazione combustibile</t>
  </si>
  <si>
    <t>COMANDO CENTRALE DI EMERGENZA</t>
  </si>
  <si>
    <t>TUBAZIONI</t>
  </si>
  <si>
    <t>RABBOCCO AUTOMATICO OLIO MOTORE</t>
  </si>
  <si>
    <t xml:space="preserve">Indicare tipo di manutenzione da effettuare per il mantenimento ottimale dell'impianto </t>
  </si>
  <si>
    <t>allegare schede di manutenzione</t>
  </si>
  <si>
    <t xml:space="preserve">IMPIANTO DI SEGNALAZIONE ANOMALIE FUNZIONALI </t>
  </si>
  <si>
    <t>ASSENZA DI PERDITE</t>
  </si>
  <si>
    <t>SERBATOIO LIQUIDO PROTETTIVO</t>
  </si>
  <si>
    <t>Descrivere caratteristiche tecniche. (allegare documentazione tecnica).</t>
  </si>
  <si>
    <t>PADIGLIONE</t>
  </si>
  <si>
    <t>RIVESTIMENTI ESTERNI</t>
  </si>
  <si>
    <t>CARROZZERIA</t>
  </si>
  <si>
    <t>Il padiglione in vetroresina o in materiale composito è realizzato in un unico pezzo senza giunzioni e integralmente calpestabile?</t>
  </si>
  <si>
    <t>I rivestimenti esterni applicati sono elementi separati e sostituibili anche singolarmente in caso di urto?</t>
  </si>
  <si>
    <t>Caratteristiche costruttive essenziali della carrozzeria, con particolare riguardo alle unioni delle superfici di contatto tra materiali diversi e gli eventuali punti di saldatura del rivestimento esterno.</t>
  </si>
  <si>
    <t>LIVELLO DI PROTEZIONE E QUALITÀ DELLA VERNICIATURA APPLICATA</t>
  </si>
  <si>
    <t>PRETRATTAMENTI DI BASE</t>
  </si>
  <si>
    <t>Descrivere dettagliatamente le caratteristiche tecniche (allegare elenco materiali impiegati, fasi di lavoro, componenti impiegate e il Fornitore del prodotto)</t>
  </si>
  <si>
    <t>RIVESTIMENTO DEL SOTTOSCOCCA</t>
  </si>
  <si>
    <t>TRATTAMENTO DEL SOTTOPAVIMENTO DEL PIANO DI CALPESTIO</t>
  </si>
  <si>
    <t>Descrivere dettagliatamente le caratteristiche tecniche del trattamento del sottopavimento del piano di calpestio (allegare elenco materiali impiegati, fasi di lavoro, componenti impiegate e il Fornitore del prodotto, caratteristiche e schede tossicologiche)</t>
  </si>
  <si>
    <t>Descrivere dettagliatamente le caratteristiche tecniche del ciclo di verniciatura e prodotti utilizzati (allegare elenco materiali impiegati, caratteristiche e schede tossicologiche)</t>
  </si>
  <si>
    <t xml:space="preserve"> CICLO DI VERNICIATURA</t>
  </si>
  <si>
    <t>ADESIVI INTERNI E ESTERNI</t>
  </si>
  <si>
    <t>FINITURE INTERNE ED ESTERNE.</t>
  </si>
  <si>
    <t>Dettagliata descrizione delle finiture interne ed esterne afferenti la costruzione, l’assemblaggio dei materiali, le tolleranze, gli interventi finalizzati a completare e perfezionare il veicolo nel suo complesso.
(allegare caratteristiche tecniche e documentazione fotografica.)</t>
  </si>
  <si>
    <t>Descrivere dettagliatamente le caratteristiche tecniche,  indicare il materiale utilizzato, le tecniche costruttive della struttura del pavimento (allegare documentazione tecnica, schede tossicologiche della vernice insonorizzante e campione della pavimentazione).</t>
  </si>
  <si>
    <t xml:space="preserve">STRUTTURA DEL PAVIMENTO </t>
  </si>
  <si>
    <t>materiali alternativi</t>
  </si>
  <si>
    <t>Descrivere dettagliatamente le caratteristiche tecniche di materiali alternativi proposti. (allegare documentazione tecnica).</t>
  </si>
  <si>
    <t xml:space="preserve">RIVESTIMENTO DEL PAVIMENTO </t>
  </si>
  <si>
    <t>Descrivere dettagliatamente le caratteristiche tecniche,  indicare il materiale utilizzato, le tecniche costruttive del rivestimento del pavimento (allegare documentazione tecnica, schede tossicologiche della vernice insonorizzante e campione del rivestimento).</t>
  </si>
  <si>
    <t>Qualora il Fornitore nella descrizione tecnica indichi: "optional", "si propone", o indicazioni similari, la Società Appaltante riterrà tali proposte quali elementi integrati nel veicolo e già calcolati nel prezzo offerto.</t>
  </si>
  <si>
    <t xml:space="preserve">Descrivere dettagliatamente le caratteristiche tecniche, indicare marca e modello, (allegare documentazione tecnica schemi di installazione e schemi commerciali).
</t>
  </si>
  <si>
    <t>Descrivere dettagliatamente le caratteristiche tecniche, indicare numero, marca, modello, capacità nominale, corrente di spunto a freddo (norme EN), ulteriori caratteristiche tecniche (allegare documentazione tecnica).</t>
  </si>
  <si>
    <t>Descrivere dettagliatamente le caratteristiche tecniche dei materiali utilizzati per gli adesivi obbligatori previsti in sede di omologazione (allegare elenco materiali impiegati, caratteristiche tecniche)</t>
  </si>
  <si>
    <t>ALTRI RIVESTIMENTI INTERNI</t>
  </si>
  <si>
    <t>RIVESTIMENTI INTERNI FIANCATE</t>
  </si>
  <si>
    <t>Descrivere dettagliatamente gli altri rivestimenti interni (rialzi, soffitti, mancorrenteria interna, ecc.) con dettagliata documentazione tecnica atta a permettere di valutare le soluzione più idonee in termini di funzionalità, resistenza e durata nel tempo
(Allegare schemi, disegni e foto)</t>
  </si>
  <si>
    <t>Descrivere dettagliatamente le caratteristiche tecniche,  tecniche costruttive dei rivestimenti interni delle fiancate (allegare documentazione tecnica).</t>
  </si>
  <si>
    <t>DISPOSITIVI ATTI AL TRAINO</t>
  </si>
  <si>
    <t>Il gancio traino posteriore è accessibile dal paraurti tramite sportello solidale con la carrozzeria?</t>
  </si>
  <si>
    <t>SPECCHI RETROVISORI ESTERNI</t>
  </si>
  <si>
    <t>SPECCHI RETROVISORI INTERNI</t>
  </si>
  <si>
    <t>Indicare marca/che e modello/i e descrivere dettagliatamente le caratteristiche tecniche. Allegare foto e/o documentazione tecnica indicanti anche la posizione sul veicolo.</t>
  </si>
  <si>
    <t>POSTO GUIDA</t>
  </si>
  <si>
    <t>PROTEZIONE LATERALE DI CHIUSURA</t>
  </si>
  <si>
    <t xml:space="preserve">Descrivere dettagliatamente le caratteristiche tecniche, indicare marca e modello, (allegare documentazione tecnica).
</t>
  </si>
  <si>
    <t>PROTEZIONE LATERALE SUPERIORE  DI CHIUSURA</t>
  </si>
  <si>
    <t>Alloggiamento per gli strumenti/apparecchiature/dispositivi atti alla vendita a bordo dei titoli di viaggio</t>
  </si>
  <si>
    <t>Descrivere dettagliatamente le soluzioni tecniche (allegare documentazione tecnica).</t>
  </si>
  <si>
    <t>PROTEZIONE POSTERIORE DEL POSTO GUIDA</t>
  </si>
  <si>
    <t>Descrivere dettagliatamente le soluzioni tecniche della parte superiore della paretina laterale di chiusura, (allegare documentazione tecnica).</t>
  </si>
  <si>
    <t>Descrivere dettagliatamente le soluzioni e le caratteristiche tecniche, (allegare documentazione tecnica).</t>
  </si>
  <si>
    <t>SEDILE AUTISTA</t>
  </si>
  <si>
    <t>Comandi per le regolazioni del sedile autista e la profondità di seduta</t>
  </si>
  <si>
    <t>Descrivere dettagliatamente il tipo di comando per la regolazione del sedile autista.</t>
  </si>
  <si>
    <t>Il veicolo adotta una soluzione con regolazioni del sedile autista ad esclusivo comando elettrico?</t>
  </si>
  <si>
    <t>Descrivere dettagliatamente il tipo di comando.</t>
  </si>
  <si>
    <t>Descrivere dettagliatamente le caratteristiche tecniche, marca e modello, indicare tramite elaborati grafici e documentazioni tutte le tipologie di sedili applicabili, le diverse tipologie e colorazioni dei rivestimenti, interni e della mancorrenteria che dovranno essere rispondenti ai disposti della norma CUNA NC 590-02 o ad equivalente norma comunitaria armonizzata (allegare documentazione tecnica).</t>
  </si>
  <si>
    <t>SEDILI PASSEGGERI</t>
  </si>
  <si>
    <t>DISTANZIAMENTO SEDILI</t>
  </si>
  <si>
    <t>PROTEZIONE DELLE POLTRONCINE IN CORRISPONDENZA DELLE PORTE</t>
  </si>
  <si>
    <t>Descrivere dettagliatamente le caratteristiche tecniche delle soluzioni adottate (allegare documentazione tecnica).</t>
  </si>
  <si>
    <t>Descrivere dettagliatamente le caratteristiche tecniche e materiali di realizzazione (allegare documentazione tecnica e fotografica).</t>
  </si>
  <si>
    <t>STAFFA DI PROTEZIONE</t>
  </si>
  <si>
    <t>BOTOLE DI ISPEZIONE</t>
  </si>
  <si>
    <t>Indicare il numero e descrizione (allegare figurino relativo alla dislocazione e documentazione fotografica)</t>
  </si>
  <si>
    <t>ILLUMINAZIONE INTERNA</t>
  </si>
  <si>
    <t>CLIMATIZZATORI POSTO GUIDA E PASSEGGERI</t>
  </si>
  <si>
    <t>SISTEMA DI TRATTAMENTO DELL'ARIA NEL POSTO GUIDA E VANO PASSEGGERI</t>
  </si>
  <si>
    <t>Descrivere dettagliatamente il sistema di trattamento dell'aria, le caratteristiche tecniche (allegare documentazione tecnica).</t>
  </si>
  <si>
    <t>Accorgimenti adottati per abbattere le impurità presenti nell'aria</t>
  </si>
  <si>
    <t>Descrivere tutti gli accorgimenti adottati  (allegare documentazione tecnica).</t>
  </si>
  <si>
    <t>marca e modello - (indicare soluzione proposta ed allegare eventuale documentazione fotografica e layout interno da cui emerga chiaramente la distribuzione degli stessi all'interno del veicolo)</t>
  </si>
  <si>
    <t xml:space="preserve">AEROTERMI </t>
  </si>
  <si>
    <t xml:space="preserve">
Accorgimenti adottati per ottenere un rapido ed efficace sbrinamento e/o sghiacciamento di tutte le superfici vetrate con particolare attenzione per le porte, finestrino anteriore autista e parabrezza</t>
  </si>
  <si>
    <t xml:space="preserve">
Descrivere tutti gli accorgimenti adottati (allegare documentazione tecnica).</t>
  </si>
  <si>
    <t>Passaggio del flusso d'aria attraverso le batterie riscaldanti ed evaporanti</t>
  </si>
  <si>
    <t>Descrivere il  passaggio del flusso d'aria attraverso le batterie riscaldanti ed evaporanti  (allegare documentazione tecnica).</t>
  </si>
  <si>
    <t>Descrivere la funzione di ricircolo d'aria  (allegare documentazione tecnica).</t>
  </si>
  <si>
    <t xml:space="preserve">
FUNZIONE DI RICIRCOLO D'ARIA</t>
  </si>
  <si>
    <t>COMPRESSORE</t>
  </si>
  <si>
    <t>dati delle prestazioni</t>
  </si>
  <si>
    <t>dati tecnici</t>
  </si>
  <si>
    <t>dimensioni</t>
  </si>
  <si>
    <t>PRERISCALDATORE</t>
  </si>
  <si>
    <t>DISPOSITIVO DI PRENOTAZIONE FERMATA</t>
  </si>
  <si>
    <t>SISTEMA DI SUPERVISIONE E CONTROLLO DELLA FLOTTA DI AUTOBUS ADIBITI AL TRASPORTO PUBBLICO LOCALE DI PERSONE)</t>
  </si>
  <si>
    <t xml:space="preserve">INDICATORI DI PERCORSO
</t>
  </si>
  <si>
    <t>IMPIANTO DI VOCALIZZAZIONE ESTERNO</t>
  </si>
  <si>
    <t>IMPIANTO DI VOCALIZZAZIONE INTERNO</t>
  </si>
  <si>
    <t>antenna radio, GPS/GSM/GPRS e per le comunicazione Wi-Fi</t>
  </si>
  <si>
    <t>CATENE APPLICABILI SUL MEZZO</t>
  </si>
  <si>
    <t>Indicare marca e modello, (allegare documentazione tecnica).</t>
  </si>
  <si>
    <t xml:space="preserve">SISTEMA DI ALLARME PER MANOVRE IN RETROMARCIA </t>
  </si>
  <si>
    <t>SISTEMA DI CONTAPASSEGGERI</t>
  </si>
  <si>
    <t>SISTEMA DI VIDEOSORVEGLIANZA INTERNA A CIRCUITO CHIUSO</t>
  </si>
  <si>
    <t>Sistema di visione posteriore per assistenza nelle manovre in retromarcia con telecamera</t>
  </si>
  <si>
    <t xml:space="preserve">IMPIANTO TV CONTROLLO PORTA POSTERIORE
</t>
  </si>
  <si>
    <t>PARABREZZA</t>
  </si>
  <si>
    <t>Descrivere dettagliatamente le caratteristiche tecniche del parabrezza, indicare marca e modello, (allegare documentazione tecnica)</t>
  </si>
  <si>
    <t>Indicare tutte le soluzioni possibili riguardo alla scelta dei materiali di personalizzazione interna del veicolo (colorazione del rivestimento del pavimento, del padiglione, delle fiancate, del rivestimento dei sedili, ecc.) da adottare per ridurre i riflessi sul parabrezza</t>
  </si>
  <si>
    <t xml:space="preserve">Indicare gli accorgimenti tecnici, (curvatura del vetro del parabrezza), eventuali soluzioni ergonomiche dell’abitacolo e del posto guida (ad esempio: parete divisoria antiabbagliante retro autista, utilizzo di colori opachi non riflettenti, maggior possibilità di diversificazione e di attenuazione dell’intensità luminosa all’interno del vano passeggeri oltre a quella standard, dotazione di punti luce individuali). </t>
  </si>
  <si>
    <t>VETRI ANTERO-LATERALI</t>
  </si>
  <si>
    <t>Descrivere dettagliatamente le caratteristiche tecniche dei vetri anterolaterali, indicare marca e modello, (allegare documentazione tecnica)</t>
  </si>
  <si>
    <t>FINESTRINO CONDUCENTE</t>
  </si>
  <si>
    <t>Descrivere dettagliatamente le caratteristiche tecniche del finestrino conducente, indicare marca e modello, (allegare documentazione tecnica)</t>
  </si>
  <si>
    <t>CRISTALLI LATERALI</t>
  </si>
  <si>
    <t>Descrivere dettagliatamente le caratteristiche tecniche  dei cristalli laterali, indicare marca e modello, (allegare documentazione tecnica)</t>
  </si>
  <si>
    <t xml:space="preserve">Spessore in mm dei cristalli laterali </t>
  </si>
  <si>
    <t>Percentuale di luce che attraversa la vetratura</t>
  </si>
  <si>
    <t>Percentuale di energia totale proveniente dall’irraggiamento solare che attraversa la vetratura</t>
  </si>
  <si>
    <t xml:space="preserve">Percentuale di raggi UV che attraversano la vetratura </t>
  </si>
  <si>
    <t xml:space="preserve">Percentuale luce infrarossa che attravera la vetratura </t>
  </si>
  <si>
    <t>caratteristiche minime:</t>
  </si>
  <si>
    <t>caratteristiche migliorative:</t>
  </si>
  <si>
    <t>VETRATURA PORTE</t>
  </si>
  <si>
    <t>Descrivere dettagliatamente le caratteristiche tecniche della vetratura porte, indicare marca e modello, (allegare documentazione tecnica)</t>
  </si>
  <si>
    <t>LUNOTTO POSTERIORE</t>
  </si>
  <si>
    <t>Descrivere dettagliatamente le caratteristiche tecniche del lunotto posteriore, indicare marca e modello, (allegare documentazione tecnica)</t>
  </si>
  <si>
    <t>CRONOTACHIGRAFO</t>
  </si>
  <si>
    <t>PORTA AVVISI UTENZA</t>
  </si>
  <si>
    <t>LIMITATORE DI VELOCITA'</t>
  </si>
  <si>
    <t>Eventuali dotazioni aggiuntive a quelle richieste nel capitoilato tecnico - Allegato B</t>
  </si>
  <si>
    <t>Descrivere tipologie e caratteristiche tecniche.</t>
  </si>
  <si>
    <t>Descrivere dettagliatamente le caratteristiche tecniche  (allegare documentazione tecnica)</t>
  </si>
  <si>
    <t>SEGNALAZIONE DEL CONSUMO DI CARBURANTE</t>
  </si>
  <si>
    <t>Descrivere dettagliatamente le caratteristiche sulla classe di efficienza degli pneumatici secondo quanto richiesto dal Regolamento CE/1222/2009 dell’Unione Europea (allegare documentazione tecnica e certificazione)</t>
  </si>
  <si>
    <t>CLASSE DI EFFICIENZA DEGLI PNEUMATICI</t>
  </si>
  <si>
    <t>SISTEMA DI CONTROLLO PRESSIONE DEGLI PNEUMATICI</t>
  </si>
  <si>
    <t>Indicare la pressione raccomandata di gonfiaggio ruote (in bar)</t>
  </si>
  <si>
    <t>OLIO DIFFERENZIALE</t>
  </si>
  <si>
    <t>OLIO CAMBIO AUTOMATICO</t>
  </si>
  <si>
    <t>OLIO DEL MOTOPROPULSORE</t>
  </si>
  <si>
    <t>LIQUIDO PROTETTIVO ANTICONGELANTE/REFRIGERANTE</t>
  </si>
  <si>
    <t>TECNICHE COSTRUTTIVE PER FAVORIRE IL CONTENIMENTO DEL RUMORE ALL'INTERNO DELL'ABITACOLO</t>
  </si>
  <si>
    <t>Descrivere dettagliatamente le caratteristiche tecniche (allegare documentazione tecnica e fotografica)</t>
  </si>
  <si>
    <t>Indicare livello di rumorosità di veicolo in partenza da fermo dB (A) secondo norme CUNA NC 504-03</t>
  </si>
  <si>
    <t>Indicare livello di rumorosità di veicolo fermo dB (A) secondo norme CUNA NC 504-04</t>
  </si>
  <si>
    <t xml:space="preserve">
TECNICHE COSTRUTTIVE PER FAVORIRE IL CONTENIMENTO DELLE VIBRAZIONI ALL'INTERNO DELL'ABITACOLO
</t>
  </si>
  <si>
    <t xml:space="preserve">Attestazione che gli apparecchi elettrici / elettronici installati non creino situazioni di conflitto e non provochino disturbi di natura elettromagnetica </t>
  </si>
  <si>
    <t>Descrivere dettagliatamente le caratteristiche tecniche, indicare marca e modello, (allegare documentazione tecnica, materiale illustrativo).</t>
  </si>
  <si>
    <t>IMPIANTO AUTOMATICO DI SPEGNIMENTO DEGLI INCENDI</t>
  </si>
  <si>
    <t>Sono presenti sistemi di segnalazione o di estinzione di principi di incendio anche nel vano preriscaldatore sia che questo risulti fisicamente allocato nel vano motore piuttosto che in apposito vano diverso dallo stesso?</t>
  </si>
  <si>
    <t>Il veicolo è dotato d’impianto antincendio diagnosticabile esclusivamente tramite sistema CANbus del veicolo?</t>
  </si>
  <si>
    <t>Il veicolo presenta soluzioni atte a proteggere l’autista in caso di collisione evitando che elementi quali piantone dello sterzo e pedaliere possano arrecare danni, ovvero strutture a deformazione programmata sia della colonna sterzo così come delle pedaliere?</t>
  </si>
  <si>
    <t>Il veicolo è dotato di soluzioni atte a proteggere gli autisti in caso di collisione predisponendo il blocchetto di accensione non sul piantone dello sterzo?</t>
  </si>
  <si>
    <t>Allegare documentazione tecnica.
Allegare rapporto di prova rilasciato da organismo notificato di uno Stato membro limitatamente alla cosiddetta “prova del pendolo</t>
  </si>
  <si>
    <t>DIRITTO ALLA MOBILITA'</t>
  </si>
  <si>
    <t>DIRITTO ALLA MOBILITÀ</t>
  </si>
  <si>
    <t>Indicare garanzia drive line in cifre ed in lettere (espressa in km) - come definita al punto “2” dell’Art. 8 GARANZIA</t>
  </si>
  <si>
    <t>Art. 8-2 RESPONSABILE DELL’ASSISTENZA (RA)</t>
  </si>
  <si>
    <t>Art. 8-3 RESPONSABILE TECNICO DELLA COMMESSA (RTC)</t>
  </si>
  <si>
    <t>Indicare nominativo, qualifica e ruolo all'interno dell'azienda</t>
  </si>
  <si>
    <t>ORGANIZZAZIONE DELLA STRUTTURA DI MANUTENZIONE A LIVELLO EUROPEO</t>
  </si>
  <si>
    <t>STRUTTURA A LIVELLO NAZIONALE PER LA DISTRIBUZIONE/VENDITA/ASSISTENZA/FORNITURA RICAMBI</t>
  </si>
  <si>
    <t>SEDI DI TUTTE LE FILIALI CONCESSIONARIE A LIVELLO NAZIONALE</t>
  </si>
  <si>
    <t>SEDI DI TUTTE LE OFFICINE AUTORIZZATE ESISTENTI A LIVELLO NAZIONALE</t>
  </si>
  <si>
    <t>Descrivere dettagliatamente le caratteristiche della struttura a livello nazionale per la distribuzione/vendita/assistenza/fornitura ricambi, allegando tutta la documentazione necessaria per valutarne la completezza e l'efficacia (allegare documentazione)</t>
  </si>
  <si>
    <t>Descrivere dettagliatamente le caratteristiche le sedi di tutte le officine autorizzate esistenti a livello nazionale specificamente dedicate alla manutenzione degli autobus, precisando se siano specializzate nella manutenzione dell'intero veicolo, nella sola linea di trasmissione della sola carrozzeria (allegare documentazione)</t>
  </si>
  <si>
    <t>SEDI DI PRODUZIONE DELL'AUTOBUS</t>
  </si>
  <si>
    <t xml:space="preserve">Dichiarare se il costruttore ha adottato un sistema interno di qualità e specificare in base a quali norme di riferimento il sistema di qualità è stato eventualmente certificato. </t>
  </si>
  <si>
    <t>Se del caso allegare copia della certificazione in corso di validità. In caso contrario allegare manuale di qualità</t>
  </si>
  <si>
    <t>Descrivere dettagliatamente la politica ambientale del Costruttore ed allegare documentazione tecnica ed eventuali certificazioni che consentano di interpretare la filosofia aziendale in tal senso</t>
  </si>
  <si>
    <t>POLITICA AMBIENTALE DEL COSTRUTTORE</t>
  </si>
  <si>
    <t xml:space="preserve">Indicare della versione del veicolo proposto il numero degli esemplari immatricolati in ambito europeo negli ultimi tre anni. </t>
  </si>
  <si>
    <t xml:space="preserve">Allegare distinta comprendente il tipo di veicolo, il Paese d'immatricolazione ed il relativo acquirente. </t>
  </si>
  <si>
    <t>Rispetto ai principi elencati all'interno dell'art. 14 REQUISITI DI MANUTENIBILITÀ E MANUTENZIONE del capitolato tecnico  - Allegato B, il Fornitore dovrà allegare tutte le informazioni atte a valutare la manutenibilità dei mezzi, con speciale riferimento alle caratteristiche essenziali all'interno del citato articolo</t>
  </si>
  <si>
    <t>PRINCIPI ELENCATI ALL'INTERNO DELL'ART. 14 REQUISITI DI MANUTENIBILITÀ E MANUTENZIONE</t>
  </si>
  <si>
    <t>Allegare dichiarazione</t>
  </si>
  <si>
    <t>Dichiarazione della presenza in ambito nazionale di proprie sedi di assistenza tecnica diretta, con indicazione dei relativi indirizzi.</t>
  </si>
  <si>
    <t>Allegare documentazione descrittiva</t>
  </si>
  <si>
    <t>Allegare documentazione relativa a detti centri in grado di illustrare completamente il tipo di struttura, le installazioni, la forza lavoro e l'eventuale presenza di veicoli e attrezzature speciali</t>
  </si>
  <si>
    <t xml:space="preserve">PIANO DI MANUTENZIONE
</t>
  </si>
  <si>
    <t>Descrivere dettagliatamente le strutture dedicate al servizio di manutenzione full service, indicare
denominazione, indirizzo, riferimenti (allegare documentazione tecnica)</t>
  </si>
  <si>
    <t>STRUTTURE DEDICATE AL SERVIZIO DI MANUTENZIONE FULL SERVICE</t>
  </si>
  <si>
    <t>Descrivere dettagliatamente il piano di formazione del personale appartenente al servizio di manutenzione full service,
(allegare documentazione tecnica e le procedure del processo manutentivo)</t>
  </si>
  <si>
    <t>PIANO DI FORMAZIONE DEL PERSONALE APPARTENENTE AL SERVIZIO DI MANUTENZIONE FULL SERVICE</t>
  </si>
  <si>
    <t>MAPPA DELL'OFFICINA DELLE DIVERSE STRUTTURE DEDICATE AL SERVIZIO FULL SERVICE</t>
  </si>
  <si>
    <t>Descrivere dettagliatamente le attrezzature speciali, diagnostiche e di elevata rilevanza tecnica, espressamente dedicate alla manutenzione di autobus in dotazione alle singole strutture dedicate al servizio full service
(allegare documentazione tecnica)</t>
  </si>
  <si>
    <t>ATTREZZATURE SPECIALI, DIAGNOSTICHE E DI ELEVATA RILEVANZA TECNICA</t>
  </si>
  <si>
    <t>Descrivere dettagliatamente le officine mobili dedicate al servizio di manutenzione full service operanti  all'esterno per interventi in linea, specificando: il numero dei mezzi disponibili, modello e caratteristiche dei mezzi impiegati, descrizione sommaria dell'attrezzatura in dotazione
(allegare documentazione tecnica)</t>
  </si>
  <si>
    <t>OFFICINE MOBILI DEDICATE AL SERVIZIO DI MANUTENZIONE FULL SERVICE</t>
  </si>
  <si>
    <t>STRUTTURE DEDICATE AL SERVIZIO MANUTENZIONE FULL SERVICE CHE  HANNO ACQUISITO LA CERTIFICAZIONI DI QUALITÀ</t>
  </si>
  <si>
    <t xml:space="preserve">Descrivere dettagliatamente le strutture dedicate al servizio manutenzione full service che  hanno acquisito la certificazioni di qualità, rilasciata da organismo accreditato relativo a Centro di Assistenza post-vendita e vendita parti di ricambio, purché tali certificati siano in corso di validità alla data dell’offerta (allegare copia del certificato)
</t>
  </si>
  <si>
    <t>DIPENDENTI TOTALI IMPIEGATI PRESSO LE DIVERSE STRUTTURE DEDICATE AL SERVIZIO MANUTENZIONE FULL SERVICE</t>
  </si>
  <si>
    <t>STRUTTURE SUL TERRITORIO DEDICATE AL SERVIZIO MANUTENZIONE FULL SERVICE DISPONGANO DI UN PROPRIO MAGAZZINO RICAMBI</t>
  </si>
  <si>
    <t>Descrivere dettagliatamente  le strutture sul territorio dedicate al servizio manutenzione full service dispongano di un proprio magazzino ricambi
(allegare documentazione)</t>
  </si>
  <si>
    <t>Allegare mappa dell'officina delle diverse strutture dedicate al servizio full service, evidenziando per ognuna di esse gli spazi destinati allo svolgimento dell'attività di manutenzione sugli autobus
(allegare documentazione tecnica)</t>
  </si>
  <si>
    <t>allegare documentazione</t>
  </si>
  <si>
    <t>RISORSE UMANE, LE AZIONI AMMINISTRATIVE E DI SUPERVISIONE E CONTROLLO DESTINATE AL SERVIZIO MANUTENZIONE FULL SERVICE</t>
  </si>
  <si>
    <t>Eventuali commenti aggiuntivi
Allegare schede tecniche 14.3.1/a e 14.3.1/b servizio di manutenzione full service - elementi oggetto di manutenzione programmata</t>
  </si>
  <si>
    <t>Indicare il livello di accelerazione globale misurata sul sedile dell'autista Vpc, (m/s²)  con riferimento ai limiti di esposizione riportati nella norma UNI ISO 2631-1:2014 e nel D.lgs. 81/2008, e alle linee guida di cui alla norma UNI EN 1032:2009</t>
  </si>
  <si>
    <t>Indicare il livello di accelerazione globale misurata sul volante Vpv,  con riferimento ai limiti di esposizione riportati nelle norme UNI EN ISO 5349-1:2004, UNI EN ISO 5349-2:2004 e nel D.lgs. 81/2008, e alle linee guida di cui alla norma UNI EN 1032:2009</t>
  </si>
  <si>
    <t>Indicare il livello di accelerazione globale Vpd (m/s²), misurata sul mancorrente verticale,  con riferimento alle prescrizioni riportate nelle norme UNI EN ISO 5349-1:2004, UNI EN ISO 5349-2: 2004</t>
  </si>
  <si>
    <t>Indicare il livello di accelerazione globale Vpe (m/s²),  misurata sul mancorrente orizzontale,  con riferimento alle prescrizioni riportate nelle norme UNI EN ISO 5349-1:2004, UNI EN ISO 5349-2: 2004</t>
  </si>
  <si>
    <t xml:space="preserve">Indicare il livello di accelerazione globale misurata sul pianale sotto il sedile dell'autista,  con riferimento alle prescrizioni riportate nella norma UNI ISO 2631-1:2014 </t>
  </si>
  <si>
    <t xml:space="preserve">Indicare il livello di accelerazione globale misurata sul sedile al centro dello sbalzo posteriore del veicolo,  con riferimento alle prescrizioni riportate nella norma UNI ISO 2631-1:2014 </t>
  </si>
  <si>
    <t>LIVELLO DI RUMOROSITÀ CON VEICOLO FERMO E MOTORE IN MOTO AL MINIMO</t>
  </si>
  <si>
    <t>L1
19.a</t>
  </si>
  <si>
    <t>Il veicolo è equipaggiato di sistema antisfondamento laterale in grado di fornire adeguata protezione ai passeggeri trasportati in caso di urto laterale?</t>
  </si>
  <si>
    <t>T1
1.a</t>
  </si>
  <si>
    <t xml:space="preserve">Soluzioni tecniche e tecnologie adottate per rispettare le caratteristiche EURO 6 </t>
  </si>
  <si>
    <t>Descrivere dettagliatamente le caratteristiche tecniche, i materiali, allegare documentazione tecnica da cui sia possibile evincere il percorso delle tubazioni di alimentazione ed il materiale utilizzato nei vari tratti, nonché gli accorgimenti adottati per proteggere tuberia e raccordi dalle vibrazioni e dagli urti</t>
  </si>
  <si>
    <t>Descrivere dettagliatamente la profondità del sedile autista.</t>
  </si>
  <si>
    <t>Indicare la profondità del piano di seduta (in mm)</t>
  </si>
  <si>
    <t xml:space="preserve">Descrivere dettagliatamente le caratteristiche tecniche, indicare il posizionamento sul veicolo (allegare documentazione tecnica, fotografica e schemi).
</t>
  </si>
  <si>
    <t>Il veicolo è dotato di illuminazione esterna con tecnologia a led luminosi del tipo a manutenzione ridotta (luci d'ingombro, luci di posizione, indicatore di direzione, luci targa e luci stop)?</t>
  </si>
  <si>
    <t>Descrivere dettagliatamente le caratteristiche della struttura, (denominazione, indirizzo, riferimenti) e ubicazione e organizzazione dei magazzini ricambi ed (allegare documentazione)</t>
  </si>
  <si>
    <t>Descrivere dettagliatamente le caratteristiche di tutte le filiali concessionarie a livello nazionale (allegare documentazione)</t>
  </si>
  <si>
    <t>Indicare le risorse umane, le azioni amministrative e di supervisione e controllo, che il Fornitore intende destinare al servizio manutenzione full service (struttura interna di coordinamento del Full Service)
a(allegare documentazione)</t>
  </si>
  <si>
    <t>I° asse _____________________________      II° asse____________________________</t>
  </si>
  <si>
    <t>Descrivere dettagliatamente le caratteristiche tecniche, il funzionamento (allegare documentazione tecnica).</t>
  </si>
  <si>
    <t>E3
4-1.4.1.a</t>
  </si>
  <si>
    <t>E3
4-1.4.1.b</t>
  </si>
  <si>
    <t>F1
4-2.1.a</t>
  </si>
  <si>
    <t>F1
4-2.1.b</t>
  </si>
  <si>
    <t>F1
4-2.1.c</t>
  </si>
  <si>
    <t>F2
4-2.2.a</t>
  </si>
  <si>
    <t xml:space="preserve">DISPOSITIVO ELETTRONICO DI OTTIMIZZAZIONE DELLA FRENATA (EBS - Electronic Braking System) con frenatura proporzionale agente su entrambi gli assi
</t>
  </si>
  <si>
    <t>Dispositivo automatico di blocco/sblocco collegato alla cintura di sicurezza del conducente</t>
  </si>
  <si>
    <t>Dispositivo che impedisce l'inserimento delle marce quando la pressione nei serbatoi dell'impianto frenante è inferiore al limite di esercizio</t>
  </si>
  <si>
    <t>F4
4-2.4.6.2.a</t>
  </si>
  <si>
    <t>F4
4-2.4.8.a</t>
  </si>
  <si>
    <t>SEGUE ASSALI - SOSPENSIONI - ARTICOLAZIONE SNODO CENTRALE</t>
  </si>
  <si>
    <t>F5
4-2.5.1.a</t>
  </si>
  <si>
    <t>F5
4-2.5.2.a</t>
  </si>
  <si>
    <t>F6
4-2.6.a</t>
  </si>
  <si>
    <t>ESSICATORE</t>
  </si>
  <si>
    <t>Tipologia di tubazioni montate e dei componenti pneumatici, i materiali utilizzati, il loro posizionamento con particolare riferimento alla protezione dagli urti e gli agenti atmosferici</t>
  </si>
  <si>
    <t>F9
4-2.8.2.a</t>
  </si>
  <si>
    <t>F10
4-2.9.a</t>
  </si>
  <si>
    <t>F10
4-2.9.b</t>
  </si>
  <si>
    <t>F10
4-2.9.c</t>
  </si>
  <si>
    <t>F7
4-2.10.2.a</t>
  </si>
  <si>
    <t>F7
4-2.10.2.b</t>
  </si>
  <si>
    <t>F7
4-2.10.3.a</t>
  </si>
  <si>
    <t>F8
4-2.11.a</t>
  </si>
  <si>
    <t>Sistema di registrazione dati e anomalie funzionali (giri motore, pressione olio, ecc.) con relativo software di gestione comprensivo di licenze d’uso, per scarico dati su computer (portatile o strumento dedicato)</t>
  </si>
  <si>
    <t>Indicare numero e posizione dei punti di rifornimento</t>
  </si>
  <si>
    <t>Descrivere dettagliatamente le caratteristiche tecniche, indicare marca e modello, tipo di funzionamento del rabboccatore (allegare documentazione tecnica e certificazione).</t>
  </si>
  <si>
    <t>G1
4-3.1.a</t>
  </si>
  <si>
    <t>G2
4-3.2.1.a</t>
  </si>
  <si>
    <r>
      <t>Indicare la superficie effettiva della</t>
    </r>
    <r>
      <rPr>
        <i/>
        <sz val="10"/>
        <rFont val="Garamond"/>
        <family val="1"/>
      </rPr>
      <t xml:space="preserve"> corsia, come definita dalla direttiva 2001/85  CE, </t>
    </r>
    <r>
      <rPr>
        <sz val="10"/>
        <rFont val="Garamond"/>
        <family val="1"/>
      </rPr>
      <t>disponibile fra la porta d’ingresso anteriore e l’asse del passaruota anteriore. (vedere schema sotto riportato - figurino indicativo)</t>
    </r>
  </si>
  <si>
    <r>
      <t>Superficie calpestabile utile in m</t>
    </r>
    <r>
      <rPr>
        <vertAlign val="superscript"/>
        <sz val="10"/>
        <rFont val="Garamond"/>
        <family val="1"/>
      </rPr>
      <t>2</t>
    </r>
    <r>
      <rPr>
        <sz val="10"/>
        <rFont val="Garamond"/>
        <family val="1"/>
      </rPr>
      <t xml:space="preserve">  </t>
    </r>
  </si>
  <si>
    <t>o
NO</t>
  </si>
  <si>
    <t>o
SI</t>
  </si>
  <si>
    <r>
      <t xml:space="preserve">Cilindrata totale </t>
    </r>
    <r>
      <rPr>
        <b/>
        <sz val="10"/>
        <rFont val="Garamond"/>
        <family val="1"/>
      </rPr>
      <t>dm</t>
    </r>
    <r>
      <rPr>
        <b/>
        <vertAlign val="superscript"/>
        <sz val="10"/>
        <rFont val="Garamond"/>
        <family val="1"/>
      </rPr>
      <t>3</t>
    </r>
    <r>
      <rPr>
        <vertAlign val="superscript"/>
        <sz val="10"/>
        <rFont val="Garamond"/>
        <family val="1"/>
      </rPr>
      <t xml:space="preserve"> </t>
    </r>
    <r>
      <rPr>
        <sz val="10"/>
        <rFont val="Garamond"/>
        <family val="1"/>
      </rPr>
      <t xml:space="preserve">(NOTA: è essenziale per un corretto valore dell'indice di sollecitazione che la cilindrata venga espressa in </t>
    </r>
    <r>
      <rPr>
        <b/>
        <sz val="10"/>
        <rFont val="Garamond"/>
        <family val="1"/>
      </rPr>
      <t>dm</t>
    </r>
    <r>
      <rPr>
        <b/>
        <vertAlign val="superscript"/>
        <sz val="10"/>
        <rFont val="Garamond"/>
        <family val="1"/>
      </rPr>
      <t>3</t>
    </r>
    <r>
      <rPr>
        <sz val="10"/>
        <rFont val="Garamond"/>
        <family val="1"/>
      </rPr>
      <t>)</t>
    </r>
  </si>
  <si>
    <r>
      <t>Potenza massima CE espressa in kW (al numero di giri min</t>
    </r>
    <r>
      <rPr>
        <vertAlign val="superscript"/>
        <sz val="10"/>
        <rFont val="Garamond"/>
        <family val="1"/>
      </rPr>
      <t>-1</t>
    </r>
    <r>
      <rPr>
        <sz val="10"/>
        <rFont val="Garamond"/>
        <family val="1"/>
      </rPr>
      <t>)</t>
    </r>
  </si>
  <si>
    <r>
      <t>Potenza specifica massima, espressa come rapporto fra potenza max in kW e cilindrata in dm</t>
    </r>
    <r>
      <rPr>
        <vertAlign val="superscript"/>
        <sz val="10"/>
        <rFont val="Garamond"/>
        <family val="1"/>
      </rPr>
      <t>3</t>
    </r>
    <r>
      <rPr>
        <sz val="10"/>
        <rFont val="Garamond"/>
        <family val="1"/>
      </rPr>
      <t xml:space="preserve"> (kW/dm</t>
    </r>
    <r>
      <rPr>
        <vertAlign val="superscript"/>
        <sz val="10"/>
        <rFont val="Garamond"/>
        <family val="1"/>
      </rPr>
      <t>3</t>
    </r>
    <r>
      <rPr>
        <sz val="10"/>
        <rFont val="Garamond"/>
        <family val="1"/>
      </rPr>
      <t>) - p</t>
    </r>
  </si>
  <si>
    <r>
      <t>Coppia specifica massima, espressa come rapporto fra coppia max in Nm e cilindrata in dm</t>
    </r>
    <r>
      <rPr>
        <vertAlign val="superscript"/>
        <sz val="10"/>
        <rFont val="Garamond"/>
        <family val="1"/>
      </rPr>
      <t>3</t>
    </r>
    <r>
      <rPr>
        <sz val="10"/>
        <rFont val="Garamond"/>
        <family val="1"/>
      </rPr>
      <t xml:space="preserve"> (Nm/dm</t>
    </r>
    <r>
      <rPr>
        <vertAlign val="superscript"/>
        <sz val="10"/>
        <rFont val="Garamond"/>
        <family val="1"/>
      </rPr>
      <t>3</t>
    </r>
    <r>
      <rPr>
        <sz val="10"/>
        <rFont val="Garamond"/>
        <family val="1"/>
      </rPr>
      <t>) - m</t>
    </r>
  </si>
  <si>
    <r>
      <t>Indice di elasticità del motore IE = 10 x (D x T/%P)</t>
    </r>
    <r>
      <rPr>
        <vertAlign val="superscript"/>
        <sz val="10"/>
        <rFont val="Garamond"/>
        <family val="1"/>
      </rPr>
      <t>0,25</t>
    </r>
  </si>
  <si>
    <r>
      <t>Indice di sollecitazione del motore IS = 10 x (p x m/D)</t>
    </r>
    <r>
      <rPr>
        <vertAlign val="superscript"/>
        <sz val="10"/>
        <rFont val="Garamond"/>
        <family val="1"/>
      </rPr>
      <t>0,25</t>
    </r>
  </si>
  <si>
    <r>
      <t>Indice di prestazioni del motore IP = [P</t>
    </r>
    <r>
      <rPr>
        <vertAlign val="superscript"/>
        <sz val="10"/>
        <rFont val="Garamond"/>
        <family val="1"/>
      </rPr>
      <t>1,7</t>
    </r>
    <r>
      <rPr>
        <sz val="10"/>
        <rFont val="Garamond"/>
        <family val="1"/>
      </rPr>
      <t xml:space="preserve"> x (M</t>
    </r>
    <r>
      <rPr>
        <vertAlign val="superscript"/>
        <sz val="10"/>
        <rFont val="Garamond"/>
        <family val="1"/>
      </rPr>
      <t>0,2</t>
    </r>
    <r>
      <rPr>
        <sz val="10"/>
        <rFont val="Garamond"/>
        <family val="1"/>
      </rPr>
      <t xml:space="preserve"> + 0,3 x %P)/2]</t>
    </r>
    <r>
      <rPr>
        <vertAlign val="superscript"/>
        <sz val="10"/>
        <rFont val="Garamond"/>
        <family val="1"/>
      </rPr>
      <t>0,25</t>
    </r>
  </si>
  <si>
    <r>
      <t xml:space="preserve">Impianto di  raffreddamento regolato elettronicamente al fine di raggiungere rapidamente la temperatura ottimale di esercizio del motopropulsore, (lubrificante e il liquido protettivo) e mantenerla al corretto livello </t>
    </r>
    <r>
      <rPr>
        <b/>
        <sz val="10"/>
        <rFont val="Garamond"/>
        <family val="1"/>
      </rPr>
      <t>ove presente</t>
    </r>
  </si>
  <si>
    <r>
      <t xml:space="preserve">Indicare coppia massima di entrata al cambio (ISO 1585/DIN 70020) per una massa massima di </t>
    </r>
    <r>
      <rPr>
        <b/>
        <sz val="10"/>
        <color indexed="8"/>
        <rFont val="Garamond"/>
        <family val="1"/>
      </rPr>
      <t>19 t</t>
    </r>
    <r>
      <rPr>
        <sz val="10"/>
        <color indexed="8"/>
        <rFont val="Garamond"/>
        <family val="1"/>
      </rPr>
      <t xml:space="preserve"> espressa in Nm Dato fornito dal costruttore</t>
    </r>
  </si>
  <si>
    <r>
      <t xml:space="preserve">Descrivere dettagliatamente le caratteristiche tecniche, indicare marca e modello, (allegare documentazione tecnica).
</t>
    </r>
    <r>
      <rPr>
        <b/>
        <sz val="10"/>
        <rFont val="Garamond"/>
        <family val="1"/>
      </rPr>
      <t>Indicare espressamente la presenza del riscaldatore e del separatore di condensa incorporato</t>
    </r>
  </si>
  <si>
    <r>
      <t>e</t>
    </r>
    <r>
      <rPr>
        <vertAlign val="subscript"/>
        <sz val="12"/>
        <rFont val="Garamond"/>
        <family val="1"/>
      </rPr>
      <t>s</t>
    </r>
    <r>
      <rPr>
        <sz val="12"/>
        <rFont val="Garamond"/>
        <family val="1"/>
      </rPr>
      <t xml:space="preserve"> = ................ mm
f</t>
    </r>
    <r>
      <rPr>
        <vertAlign val="subscript"/>
        <sz val="12"/>
        <rFont val="Garamond"/>
        <family val="1"/>
      </rPr>
      <t>s</t>
    </r>
    <r>
      <rPr>
        <sz val="12"/>
        <rFont val="Garamond"/>
        <family val="1"/>
      </rPr>
      <t xml:space="preserve">  = ................ mm
g</t>
    </r>
    <r>
      <rPr>
        <vertAlign val="subscript"/>
        <sz val="12"/>
        <rFont val="Garamond"/>
        <family val="1"/>
      </rPr>
      <t>s</t>
    </r>
    <r>
      <rPr>
        <sz val="12"/>
        <rFont val="Garamond"/>
        <family val="1"/>
      </rPr>
      <t xml:space="preserve"> = ................ mm
r</t>
    </r>
    <r>
      <rPr>
        <vertAlign val="subscript"/>
        <sz val="12"/>
        <rFont val="Garamond"/>
        <family val="1"/>
      </rPr>
      <t>s</t>
    </r>
    <r>
      <rPr>
        <sz val="12"/>
        <rFont val="Garamond"/>
        <family val="1"/>
      </rPr>
      <t xml:space="preserve">  = ................ mm</t>
    </r>
  </si>
  <si>
    <r>
      <t>e</t>
    </r>
    <r>
      <rPr>
        <vertAlign val="subscript"/>
        <sz val="12"/>
        <rFont val="Garamond"/>
        <family val="1"/>
      </rPr>
      <t>d</t>
    </r>
    <r>
      <rPr>
        <sz val="12"/>
        <rFont val="Garamond"/>
        <family val="1"/>
      </rPr>
      <t xml:space="preserve"> = ................ mm
f</t>
    </r>
    <r>
      <rPr>
        <vertAlign val="subscript"/>
        <sz val="12"/>
        <rFont val="Garamond"/>
        <family val="1"/>
      </rPr>
      <t>d</t>
    </r>
    <r>
      <rPr>
        <sz val="12"/>
        <rFont val="Garamond"/>
        <family val="1"/>
      </rPr>
      <t xml:space="preserve"> = ................. mm
g</t>
    </r>
    <r>
      <rPr>
        <vertAlign val="subscript"/>
        <sz val="12"/>
        <rFont val="Garamond"/>
        <family val="1"/>
      </rPr>
      <t>d</t>
    </r>
    <r>
      <rPr>
        <sz val="12"/>
        <rFont val="Garamond"/>
        <family val="1"/>
      </rPr>
      <t xml:space="preserve"> = ................ mm
r</t>
    </r>
    <r>
      <rPr>
        <vertAlign val="subscript"/>
        <sz val="12"/>
        <rFont val="Garamond"/>
        <family val="1"/>
      </rPr>
      <t>d</t>
    </r>
    <r>
      <rPr>
        <sz val="12"/>
        <rFont val="Garamond"/>
        <family val="1"/>
      </rPr>
      <t xml:space="preserve"> = ................. mm</t>
    </r>
  </si>
  <si>
    <r>
      <t xml:space="preserve">Allegato - figurino superamento veicolo fermo. Indicare, in mm, la distanza minima X fra due veicoli che consenta il superamento nel rispetto dello spostamento massimo di 4,00 m rispetto al filo laterale del veicolo, sia verso destra, sia verso sinistra e </t>
    </r>
    <r>
      <rPr>
        <u/>
        <sz val="10"/>
        <rFont val="Garamond"/>
        <family val="1"/>
      </rPr>
      <t>mantenendo una distanza di 1,00 m (come da figurino allegato)</t>
    </r>
  </si>
  <si>
    <r>
      <t xml:space="preserve">Le connessioni sono </t>
    </r>
    <r>
      <rPr>
        <u/>
        <sz val="10"/>
        <rFont val="Garamond"/>
        <family val="1"/>
      </rPr>
      <t>integralmente</t>
    </r>
    <r>
      <rPr>
        <sz val="10"/>
        <rFont val="Garamond"/>
        <family val="1"/>
      </rPr>
      <t xml:space="preserve"> di tipo a doppio bloccaggio (dual-lock)?</t>
    </r>
  </si>
  <si>
    <r>
      <t>Superficie vetrata fiancata sinistra, in m</t>
    </r>
    <r>
      <rPr>
        <vertAlign val="superscript"/>
        <sz val="10"/>
        <rFont val="Garamond"/>
        <family val="1"/>
      </rPr>
      <t>2</t>
    </r>
  </si>
  <si>
    <r>
      <t>Superficie vetrata fiancata destra, in m</t>
    </r>
    <r>
      <rPr>
        <vertAlign val="superscript"/>
        <sz val="10"/>
        <rFont val="Garamond"/>
        <family val="1"/>
      </rPr>
      <t>2</t>
    </r>
  </si>
  <si>
    <r>
      <t>Superficie vetrata lunotto della testata posteriore, in m</t>
    </r>
    <r>
      <rPr>
        <vertAlign val="superscript"/>
        <sz val="10"/>
        <rFont val="Garamond"/>
        <family val="1"/>
      </rPr>
      <t>2</t>
    </r>
  </si>
  <si>
    <r>
      <t>Superficie vetrata complessiva del veicolo, espressa in m</t>
    </r>
    <r>
      <rPr>
        <vertAlign val="superscript"/>
        <sz val="10"/>
        <rFont val="Garamond"/>
        <family val="1"/>
      </rPr>
      <t>2</t>
    </r>
    <r>
      <rPr>
        <sz val="10"/>
        <rFont val="Garamond"/>
        <family val="1"/>
      </rPr>
      <t>. Il dato indicato dovrà riferirsi unicamente alla superficie vetrata completamente trasparente attraverso la quale passa effettivamente la luce. Saranno pertanto da escludere dal calcolo le superfici vetrate oscurate</t>
    </r>
  </si>
  <si>
    <r>
      <t>COSTO CICLO DI VITA CO</t>
    </r>
    <r>
      <rPr>
        <vertAlign val="subscript"/>
        <sz val="10"/>
        <rFont val="Garamond"/>
        <family val="1"/>
      </rPr>
      <t>2</t>
    </r>
  </si>
  <si>
    <r>
      <t>COSTO CICLO DI VITA NO</t>
    </r>
    <r>
      <rPr>
        <vertAlign val="subscript"/>
        <sz val="10"/>
        <rFont val="Garamond"/>
        <family val="1"/>
      </rPr>
      <t>X</t>
    </r>
  </si>
  <si>
    <r>
      <t xml:space="preserve">I dati sotto riportati dovranno essere resi esclusivamente secondo il ciclo di prova WHSC calcolati con  </t>
    </r>
    <r>
      <rPr>
        <b/>
        <i/>
        <sz val="10"/>
        <rFont val="Garamond"/>
        <family val="1"/>
      </rPr>
      <t>il fattore di deterioramento (DF)</t>
    </r>
  </si>
  <si>
    <r>
      <t xml:space="preserve">Indicare, per le strutture dedicate al servizio manutenzione full service, quali siano: </t>
    </r>
    <r>
      <rPr>
        <b/>
        <sz val="10"/>
        <rFont val="Garamond"/>
        <family val="1"/>
      </rPr>
      <t>filiale</t>
    </r>
    <r>
      <rPr>
        <sz val="10"/>
        <rFont val="Garamond"/>
        <family val="1"/>
      </rPr>
      <t xml:space="preserve">, </t>
    </r>
    <r>
      <rPr>
        <b/>
        <sz val="10"/>
        <rFont val="Garamond"/>
        <family val="1"/>
      </rPr>
      <t>concessionaria</t>
    </r>
    <r>
      <rPr>
        <sz val="10"/>
        <rFont val="Garamond"/>
        <family val="1"/>
      </rPr>
      <t xml:space="preserve"> oppure di </t>
    </r>
    <r>
      <rPr>
        <b/>
        <sz val="10"/>
        <rFont val="Garamond"/>
        <family val="1"/>
      </rPr>
      <t>officina autorizzata</t>
    </r>
  </si>
  <si>
    <r>
      <t xml:space="preserve">Se, per quanto indicato al punto precedente, alcune fossero </t>
    </r>
    <r>
      <rPr>
        <b/>
        <sz val="10"/>
        <rFont val="Garamond"/>
        <family val="1"/>
      </rPr>
      <t>officine autorizzate</t>
    </r>
    <r>
      <rPr>
        <sz val="10"/>
        <rFont val="Garamond"/>
        <family val="1"/>
      </rPr>
      <t>, specificare se esse siano dedicate specificatamente alla manutenzione di autobus</t>
    </r>
  </si>
  <si>
    <r>
      <t xml:space="preserve">Se, per quanto indicato ai punti precedenti, alcune fossero </t>
    </r>
    <r>
      <rPr>
        <b/>
        <sz val="10"/>
        <rFont val="Garamond"/>
        <family val="1"/>
      </rPr>
      <t>officine autorizzate</t>
    </r>
    <r>
      <rPr>
        <sz val="10"/>
        <rFont val="Garamond"/>
        <family val="1"/>
      </rPr>
      <t>, specificare se e quali di esse siano  in grado di operare la manutenzione full service sull'intero mezzo o solo su parti di esso. Nel caso ricorra la seconda ipotesi il Fornitore deve indicare a quali strutture si appoggerebbe per le differenti operazioni di manutenzione</t>
    </r>
  </si>
  <si>
    <r>
      <rPr>
        <sz val="10"/>
        <rFont val="Wingdings"/>
        <charset val="2"/>
      </rPr>
      <t>o</t>
    </r>
    <r>
      <rPr>
        <sz val="10"/>
        <rFont val="Garamond"/>
        <family val="1"/>
      </rPr>
      <t xml:space="preserve">
NO</t>
    </r>
  </si>
  <si>
    <r>
      <rPr>
        <sz val="10"/>
        <rFont val="Wingdings"/>
        <charset val="2"/>
      </rPr>
      <t>o</t>
    </r>
    <r>
      <rPr>
        <sz val="10"/>
        <rFont val="Garamond"/>
        <family val="1"/>
      </rPr>
      <t xml:space="preserve">
SI</t>
    </r>
  </si>
  <si>
    <t>Rivestimento di corridoio e podesti realizzato in un pezzo unico, tale da evitare ogni tipo di giunzione siliconata o soluzioni similari nella zona in cui il corridoio si unisce ai podesti</t>
  </si>
  <si>
    <t>Allegare dettagliata documentazione (foto del ciclo di posa in opera)</t>
  </si>
  <si>
    <t xml:space="preserve">Allegare schema o documentazione fotografica con suddivisione in zone. </t>
  </si>
  <si>
    <t>G6
4-3.8.2.a</t>
  </si>
  <si>
    <t>Indicare, in mm, la massima distanza equivalente D, ottenuta come media ponderata delle distanze D1, D2, D3 e D4  riportate qui sopra nello schema, secondo la formula riportata a fianco</t>
  </si>
  <si>
    <t>Descrivere dettagliatamente le caratteristiche tecniche e le soluzione adottate per eliminare i riflessi ingannevoli sul parabrezza (allegare documentazione tecnica).</t>
  </si>
  <si>
    <t xml:space="preserve">Indicare in lux il valore dell'illuminazione,  misurata sulla mezzeria di ciascun sedile ed alla quota di un metro dal pavimento  </t>
  </si>
  <si>
    <t>Fornire schema grafico.</t>
  </si>
  <si>
    <t>G8
4-3.11.2.a</t>
  </si>
  <si>
    <t>G8
4-3.11.2.b</t>
  </si>
  <si>
    <t>Descrivere dettagliatamente il sistema di controllo, allegando documentazione tecnica ed istruzioni d'uso, in maniera da descrivere compiutamente le procedure necessarie per l'avviamento e la regolazione del sistema di climatizzazione</t>
  </si>
  <si>
    <t xml:space="preserve">CONTROLLO
</t>
  </si>
  <si>
    <t>Il veicolo ha un sistema di controllo dotato di centralina che permetta la completa personalizzazione dei profili di climatizzazione con le caratteristiche minime quali la regolazione della temperatura vano passeggeri e posto guida, l’attivazione temporizzata del preriscaldatore, l’attivazione e regolazione ventole con menù di regolazione solo per personale tecnico di manutenzione ma inaccessibile al personale viaggiante?</t>
  </si>
  <si>
    <t>Allegare le tabelle tecniche del compressore</t>
  </si>
  <si>
    <t>Descrivere caratteristiche tecniche, marca e modello, allegare scheda tecnica illustrativa.</t>
  </si>
  <si>
    <t xml:space="preserve">Descrivere caratteristiche tecniche, marca e modello, allegare scheda tecnica illustrativa </t>
  </si>
  <si>
    <t xml:space="preserve">Descrivere caratteristiche tecniche,  allegare scheda tecnica illustrativa </t>
  </si>
  <si>
    <t xml:space="preserve">Descrivere le caratteristiche tecniche dell'antenna radio, (allegare scheda tecnica illustrativa)
</t>
  </si>
  <si>
    <t>VANI PER ATTREZZATURE</t>
  </si>
  <si>
    <t>Descrivere caratteristiche tecniche, marca e modello del cronotachigrafo (allegare documentazione tecnica)</t>
  </si>
  <si>
    <t>Descrivere caratteristiche tecniche, marca e modello del limitatore di velocità (allegare documentazione tecnica)</t>
  </si>
  <si>
    <t>H1
4-4.1.a</t>
  </si>
  <si>
    <r>
      <t>Indicare valore di NH</t>
    </r>
    <r>
      <rPr>
        <vertAlign val="subscript"/>
        <sz val="10"/>
        <rFont val="Garamond"/>
        <family val="1"/>
      </rPr>
      <t>3</t>
    </r>
    <r>
      <rPr>
        <sz val="10"/>
        <rFont val="Garamond"/>
        <family val="1"/>
      </rPr>
      <t xml:space="preserve"> espresso ppm</t>
    </r>
  </si>
  <si>
    <t>Art. 4-4.4.4 TIPOLOGIA DEGLI OLI LUBRIFICANTI E LIQUIDI Protettivi</t>
  </si>
  <si>
    <t>Indicare le soluzioni adottate per evitare la propagazione degli incendi al di fuori del vano motore e/o preriscaldatore</t>
  </si>
  <si>
    <t>I3
4-5.1.4.a</t>
  </si>
  <si>
    <t>I4
4-5.2.a</t>
  </si>
  <si>
    <t>I4
4-5.2.b</t>
  </si>
  <si>
    <t>I4
4-5.2.c</t>
  </si>
  <si>
    <t>I4
4-5.2.e</t>
  </si>
  <si>
    <t>I5
4-5.3.a</t>
  </si>
  <si>
    <t>I5
4-5.3.b</t>
  </si>
  <si>
    <t>I5
4-5.3.c</t>
  </si>
  <si>
    <t>I5
4-5.3.d</t>
  </si>
  <si>
    <t>I5
4-5.3.e</t>
  </si>
  <si>
    <t>Il veicolo è equipaggiato, ad integrazione del sistema precedentemente descritto, con requisiti rispondenti alla norma ECE R29,  che prevede la prova di impatto frontale con utilizzo di un pendolo su veicoli con posto guida avanzato?</t>
  </si>
  <si>
    <t>Documento informativo di omologazione (omologazione europea secondo la 2007/46 e s.m.i.), completo di tutti gli eventuali aggiornamenti disponibili e della certificazione di omologazione italiana</t>
  </si>
  <si>
    <t>Allegare copia del documento informativo di omologazione</t>
  </si>
  <si>
    <t>Descrivere la soluzione adottata per il blocco automatico dei rubinetti di emergenza esterni atti ad evitare l'accesso al veicolo da parte di persone non autorizzate</t>
  </si>
  <si>
    <t>Descrivere il dispositivo adottato che impedisce l'apertura delle porte dall'esterno con impianto pneumatico scarico</t>
  </si>
  <si>
    <t xml:space="preserve">Indicare la potenza frenante del retarder idraulico incorporato. </t>
  </si>
  <si>
    <t>Descrivere dettagliatamente le caratteristiche tecniche (allegare elenco materiali impiegati, fasi di lavoro, componenti impiegati, il Fornitore del prodotto, tempi e metodi di manutenzione)</t>
  </si>
  <si>
    <t>Visualizza su display a colori dedicato e memorizza gli eventi (anomalie meccaniche, mancanza combustibile, aria, ecc.) che risultino utili all'autista semplificando il layout del posto di guida?</t>
  </si>
  <si>
    <t>VANI PER CARTELLI INDICATORI</t>
  </si>
  <si>
    <t>Descrivere dettagliatamente le caratteristiche della/le sedi di produzione dell'autobus, allegando un prospetto esplicativo relativo allo svolgimento delle varie fasi di produzione, al layout delle diverse sedi produttive, al numero di dipendenti, all'organizzazione lavorativa (allegare documentazione)</t>
  </si>
  <si>
    <t>INFORMAZIONE/FORMAZIONE IN MATERIA AMBIENTALE</t>
  </si>
  <si>
    <t>Descrivere il tipo di formazione e informazione fatta a favore dei propri dipendenti ed allegare la relativa documentazione inerente la formazione effettuata.</t>
  </si>
  <si>
    <t>Art. 11-3 INFORMAZIONE/FORMAZIONE IN MATERIA AMBIENTALE</t>
  </si>
  <si>
    <r>
      <t xml:space="preserve">o
</t>
    </r>
    <r>
      <rPr>
        <sz val="10"/>
        <rFont val="Tw Cen MT"/>
        <family val="2"/>
      </rPr>
      <t>NO</t>
    </r>
  </si>
  <si>
    <r>
      <t>o</t>
    </r>
    <r>
      <rPr>
        <sz val="10"/>
        <rFont val="Arial"/>
        <family val="2"/>
      </rPr>
      <t xml:space="preserve">
</t>
    </r>
    <r>
      <rPr>
        <sz val="10"/>
        <rFont val="Tw Cen MT"/>
        <family val="2"/>
      </rPr>
      <t>SI</t>
    </r>
  </si>
  <si>
    <t>DISPOSITIVO ELETTRONICO DI CONTROLLO DELLA STABILITA (ESC - Electronic Stability Control o equivalente)?</t>
  </si>
  <si>
    <t>La tipologia di ancoraggio dei sedili consentono con gli strumenti normalmente in uso alle ditte di pulizia minor interferenze e più facile accesso a tutte le parti del pavimento dei podesti Nel caso la risposta affermativa si riferisca solo ad alcuni sedili, specificare, anche mediante schemi grafici, la zona esatta interessata all'utilizzo dei sedili a cantilever</t>
  </si>
  <si>
    <t>Descrivere dettagliatamente le caratteristiche tecniche delle soluzioni adottate (allegare documentazione fotografica)</t>
  </si>
  <si>
    <t>G9
4-3.12.1.4.a</t>
  </si>
  <si>
    <t>G9
4-3.12.2.1.a</t>
  </si>
  <si>
    <t>G9
4-3.12.2.2.a</t>
  </si>
  <si>
    <t>G9
4-3.12.2.2.b</t>
  </si>
  <si>
    <t>G9
4-3.12.2.3.a</t>
  </si>
  <si>
    <t>G9
4-3.12.2.5.a</t>
  </si>
  <si>
    <t>G10
4-3.15.a</t>
  </si>
  <si>
    <t>G10
4-3.15.b</t>
  </si>
  <si>
    <t>G12
4-3.21.3.a</t>
  </si>
  <si>
    <t>G13
4-3.22.a</t>
  </si>
  <si>
    <t>G13
4-3.22.4.a</t>
  </si>
  <si>
    <t>Rivestimento seduta e schienale: indicare caratteristiche tecniche e materiali di realizzazione</t>
  </si>
  <si>
    <t>Descrivere dettagliatamente le caratteristiche tecniche, marca e modello (allegare documentazione tecnica, documentazione fotografica).</t>
  </si>
  <si>
    <t>Allegare dichiarazione della rispondenza dei requisiti del capitolato</t>
  </si>
  <si>
    <t>Indicare il numero verde gratuito attivo 24 ore su 24 a cui la Società Appaltante potrà rivolgersi per ottenere interventi in linea. Qualora il numero verde non fosse ancora disponibile, il Fornitore dovrà certificare un impegno non negoziabile affinché tale numero sia disponibile alla data del collaudo di fornitura.</t>
  </si>
  <si>
    <t>ART. 5 GESTIONE DEI RICMBI, DEI LUBRIFICANTI, DEI LIQUIDI PROTETTIVI E SMALTIMENTO RIFIUTI dell' "Allegato O"</t>
  </si>
  <si>
    <t>LUBRIFICANTI E LIQUIDI</t>
  </si>
  <si>
    <t>Indicare la marca e le specifiche tecniche dei lubrificanti e dei liquidi utilizzati al fine di consentire miscelamenti omogenei</t>
  </si>
  <si>
    <t>Indicare il numero dei dipendenti totali impiegati presso le diverse strutture dedicate al servizio manutenzione full service. Per ciascuna struttura, il Fornitore deve altresì indicare il numero di dipendenti impiegati separatamente per i diversi reparti, quali: personale interno officina,  personale operante all'esterno per interventi in linea, presso (eventuale) magazzino ricambi ed impiegati amministrativi.
(allegare documentazione)</t>
  </si>
  <si>
    <t>ART. 13 SEDI DI ASSISTENZA TECNICA DIRETTA  dell' "Allegato O</t>
  </si>
  <si>
    <t>Indicare la dislocazione delle singole strutture destinate ad eseguire la manutenzione full service operanti sul territorio interessato dai servizi della Società Appaltante.</t>
  </si>
  <si>
    <t xml:space="preserve">allegare mappa con la dislocazione delle strutture </t>
  </si>
  <si>
    <t>Art. 1-1 MANUTENZIONE CICLICA dell' Allegato O</t>
  </si>
  <si>
    <t>Indicare la proposta di allungamento degli intervalli di ricarica dei lubrificanti relativi al motopropulsore</t>
  </si>
  <si>
    <t>Indicare la proposta di allungamento degli intervalli di ricarica dei lubrificanti relativi al cambio</t>
  </si>
  <si>
    <t>T1
1.b</t>
  </si>
  <si>
    <t>Indicare la proposta di allungamento degli intervalli di ricarica dei lubrificanti relativi al differenziale</t>
  </si>
  <si>
    <t>T1
1.c</t>
  </si>
  <si>
    <t>P1
21.a</t>
  </si>
  <si>
    <t xml:space="preserve">Larghezza utile porta accesso anteriore espressa in mm. Se i battenti, le guarnizione apposte, i meccanismi di azionamento  o le antine in posizione aperta, riducono il vano libero, le misurazioni devono partire da detti ostacoli.  Per quanto riguarda la profondità di tali ostacoli, la loro influenza verrà considerata fino ad una profondità di 800 mm dal bordo porta. </t>
  </si>
  <si>
    <t xml:space="preserve">Larghezza utile porta accesso posteriore espressa in mm. Se i battenti, le guarnizione apposte, i meccanismi di azionamento  o le antine in posizione aperta, riducono il vano libero, le misurazioni devono partire da detti ostacoli. Per quanto riguarda la profondità di tali ostacoli, la loro influenza verrà considerata fino ad una profondità di 800 mm dal bordo porta.  </t>
  </si>
  <si>
    <t>Rampa di salita e discesa</t>
  </si>
  <si>
    <t>Descrivere dettagliatamente le caratteristiche tecniche, indicare marca e modello, (allegare documentazione tecnica e materiale illustrativo).</t>
  </si>
  <si>
    <t>L'accoppiamento tra le unità motore e cambio prevede la presenza del rinvio angolare?</t>
  </si>
  <si>
    <t>In caso di risposta affermativa descrivere dettagliatamente le caratteristiche del sistema  e allegare documentazione tecnica.</t>
  </si>
  <si>
    <t>Sospensione anteriore del tipo a ruote indipendenti (sospensione singola delle ruote), con triangoli oscillanti e barra stabilizzatrice?</t>
  </si>
  <si>
    <t>Denominazione commerciale</t>
  </si>
  <si>
    <t>Indicare il rapporto al ponte consigliato in quanto ritenuto più idoneo alle linee tipo descritte all'art. 2 MISSIONE TIPICA</t>
  </si>
  <si>
    <t>n. candele per cilindro</t>
  </si>
  <si>
    <t>Sistema di inginocchiamento laterale (kneeling system)</t>
  </si>
  <si>
    <t>Descrivere dettagliatamente le caratteristiche tecniche del sistema di inginocchiamento laterale (kneeling system), indicare marca e modello, (allegare documentazione tecnica)</t>
  </si>
  <si>
    <t>Descrivere caratteristiche tecniche impianti adduzione olio, combustibile, refrigerante motore e pneumatico, tali da evitare perdite durante il servizio di linea ed in fase di stazionamento del veicolo nei parcheggi e nelle aree di officina (allegare documentazione tecnica)</t>
  </si>
  <si>
    <t>Il veicolo è dotato di un sistema di spegnimento nei dispositivi di trattamento delle emissioni quali, a titolo esemplificativo e non esaustivo EGR – Catalizzatore ecc...?</t>
  </si>
  <si>
    <t>BOMBOLE DI ALIMENTAZIONE COMBUSTIBILE</t>
  </si>
  <si>
    <t>Indicare capacità totale nominale bombole in litri</t>
  </si>
  <si>
    <t>Indicare quantità di gas effettivamente utilizzabile in kg</t>
  </si>
  <si>
    <t xml:space="preserve">Indicare autonomia minima del veicolo in km.
</t>
  </si>
  <si>
    <t>Art. 4-5.1.4  SISTEMA DI RILEVAZIONE PERDITE DI GAS E PROTEZIONE ANTINCENDIO</t>
  </si>
  <si>
    <t>I3
4-5.1.4.b</t>
  </si>
  <si>
    <t>SISTEMA DI ALLARME ANTINCENDIO E RILEVAZIONE PERDITE DI GAS</t>
  </si>
  <si>
    <t>Il veicolo è dotato d’impianto rilevamento perdite di gas diagnosticabile esclusivamente tramite sistema CANbus del veicolo?</t>
  </si>
  <si>
    <t>E2
4.1.3.1.b</t>
  </si>
  <si>
    <t>F8
4-2.11.b</t>
  </si>
  <si>
    <t>Indicare le soluzioni proposte e descrivere dettagliatamente le caratteristiche tecniche (allegare documentazione tecnica).</t>
  </si>
  <si>
    <t>Il veicolo è equipaggiato con proiettori anteriori a led in grado di ampliare notevolmente l’area illuminata davanti al veicolo durante la marcia notturna e consentire così una maggiore sicurezza di guida all’autista ed ai passeggeri trasportati?</t>
  </si>
  <si>
    <t>Descrivere dettagliatamente le caratteristiche dell'alloggiamento carrozzella, dei relativi comandi, alla zona riservata al disabile su carrozzella, ai relativi sistemi di bloccaggio della sedia, ecc.</t>
  </si>
  <si>
    <t xml:space="preserve">Indicare marca, dimensione, caratteristiche dei cerchi ammissibili e disegno relativo. 
</t>
  </si>
  <si>
    <t xml:space="preserve">GENERATORI DI CORRENTE </t>
  </si>
  <si>
    <t>E' stato eseguito il trattamento anticorrosivo di cataforesi ad immersione integrale dell’intero telaio o la struttura è in acciaio inox?</t>
  </si>
  <si>
    <t xml:space="preserve">Dichiarare e fornire i dati relativi alla resistenza allo scivolamento (coefficiente di attrito) della pavimentazione </t>
  </si>
  <si>
    <t>Indicare potenza assorbita dal compressore del sistema di climatizzazione al regime minimo del motore espressa in kW, per una temperatura di evaporazione di -10 °C ed una temperatura di condensazione di 45 °C. Utilizzare esclusivamente dati secondo la UNI EN 12900:2013</t>
  </si>
  <si>
    <t>Indicare potenza assorbita dal compressore del sistema di climatizzazione al regime di coppia massima del motore espressa in kW,  per una temperatura di evaporazione di -10 °C ed una temperatura di condensazione di 45 °C. Utilizzare esclusivamente dati secondo la UNI EN 12900:2013</t>
  </si>
  <si>
    <t>Indicare potenza assorbita dal compressore del sistema di climatizzazione al numero di giri massimi del motore espressa in kW,  per una temperatura di evaporazione di -10 °C ed una temperatura di condensazione di 45 °C.  Utilizzare esclusivamente dati secondo la UNI EN 12900:2013</t>
  </si>
  <si>
    <t>Indicare potenza erogata dal compressore del sistema di climatizzazione al regime minimo del motore espressa in kW,  per una temperatura di evaporazione di -10 °C ed una temperatura di condensazione di 45 °C.  Utilizzare esclusivamente dati secondo la UNI EN 12900:2013</t>
  </si>
  <si>
    <t>Indicare potenza erogata dal compressore del sistema di climatizzazione al regime di coppia massima del motore espressa in kW,  per una temperatura di evaporazione di -10 °C ed una temperatura di condensazione di 45 °C.  Utilizzare esclusivamente dati secondo la UNI EN 12900:2013</t>
  </si>
  <si>
    <t>Indicare potenza erogata dal compressore del sistema di climatizzazione al numero di giri massimi del motore espressa in kW,  per una temperatura di evaporazione di -10 °C ed una temperatura di condensazione di 45 °C.  Utilizzare esclusivamente dati secondo la UNI EN 12900:2013</t>
  </si>
  <si>
    <t xml:space="preserve">Descrivere dettagliatamente la metodologia di prova adottata e i risultati ottenuti </t>
  </si>
  <si>
    <t>H2
4-4.2.1.a</t>
  </si>
  <si>
    <t>Tecnologie di iniezione</t>
  </si>
  <si>
    <t>Dotato di sistema antibeccheggio - antirollio  in grado di regolare continuamente le caratteristiche degli ammortizzatori, anche singolarmente, in base alla situazione di guida e del carico, ottenendo così un maggiore comfort, una migliore stabilità di marcia e sicurezza attiva?</t>
  </si>
  <si>
    <r>
      <t>peso (kg/m</t>
    </r>
    <r>
      <rPr>
        <vertAlign val="superscript"/>
        <sz val="10"/>
        <rFont val="Garamond"/>
        <family val="1"/>
      </rPr>
      <t>2</t>
    </r>
    <r>
      <rPr>
        <sz val="10"/>
        <rFont val="Garamond"/>
        <family val="1"/>
      </rPr>
      <t>)</t>
    </r>
  </si>
  <si>
    <t>Temperatura interna iniziale in corrispondenza del posto guida  (espresso in °C)</t>
  </si>
  <si>
    <t>Temperatura interna iniziale in corrispondenza del primo asse (espresso in °C)</t>
  </si>
  <si>
    <t>Temperatura  interna iniziale in corrispondenza del secondo asse (espresso in °C)</t>
  </si>
  <si>
    <t>Temperatura interna finale in corrispondenza del posto guida  (espresso in °C)</t>
  </si>
  <si>
    <t>Temperatura interna finale in corrispondenza del primo asse (espresso in °C)</t>
  </si>
  <si>
    <t>Temperatura  interna finale in corrispondenza del secondo asse (espresso in °C)</t>
  </si>
  <si>
    <t>TEST DI VERIFICA IMPIANTO DI CLIMATIZZAZIONE</t>
  </si>
  <si>
    <t>Temperatura ambientale esterna a inizio test (espresso in °C)</t>
  </si>
  <si>
    <t>Temperatura ambientale esterna a fine test (espresso in °C)</t>
  </si>
  <si>
    <t>Dotato di canale trasversale sul padiglione, posizionato nella parte interiore all'interno del veicolo, atto a contenere l'indicatore di percorso e di fermata interno?</t>
  </si>
  <si>
    <t xml:space="preserve">Allegare certificazione e relativa relazione di prova </t>
  </si>
  <si>
    <t>Con riferimento al punto 7.4. dell’Allegato I della direttiva del Parlamento Europeo 2001/85 CE il fornitore dovrà allegare  almeno una copia della certificazione parziale CE relativa alla “tilt stability” secondo la 2001/85 CE o rilasciare autocertificazione a firma del Legale Rappresentante dell'azienda attestante il superamento della prova</t>
  </si>
  <si>
    <t>Allegare copia del verbale di prova rilasciato da organismo notificato di uno Stato membro e certificato di omologazione parziale CE secondo la 2001/85 CE o autocertificazione a firma del Legale Rappresentante come decritto nell'allegato B</t>
  </si>
  <si>
    <t>I4
4-5.2.h</t>
  </si>
  <si>
    <t>I4
4-5.2.f</t>
  </si>
  <si>
    <t>I4
4-5.2.g</t>
  </si>
  <si>
    <t>Posti totali ammissibili (a sedere fissi + 1 posto di servizio + posti in piedi + posti a scomparsa)</t>
  </si>
  <si>
    <t>Peso rampa di accesso (valore espresso in kg)</t>
  </si>
  <si>
    <t>Allegato - figurino curva a 90° in massima sterzata 
Indicare le quote sopra riportate</t>
  </si>
  <si>
    <t xml:space="preserve"> IMPIANTO DI ALIMENTAZIONE COMBUSTIBILE</t>
  </si>
  <si>
    <t>IMPIANTO DI ALIMENTAZIONE DISPOSITIVI PORTATILI</t>
  </si>
  <si>
    <t>F2
4-2.2.b</t>
  </si>
  <si>
    <t>F2
4-2.2.c</t>
  </si>
  <si>
    <r>
      <t xml:space="preserve">
</t>
    </r>
    <r>
      <rPr>
        <sz val="10"/>
        <color rgb="FF008669"/>
        <rFont val="Garamond"/>
        <family val="1"/>
      </rPr>
      <t xml:space="preserve">
</t>
    </r>
    <r>
      <rPr>
        <sz val="10"/>
        <rFont val="Garamond"/>
        <family val="1"/>
      </rPr>
      <t xml:space="preserve">
</t>
    </r>
  </si>
  <si>
    <t>Art. 3 INDICAZIONI TECNICO FUNZIONALI  del "Capitolato Tecnico Organizzativo ..."</t>
  </si>
  <si>
    <t>Art. 4-1.3 del "Capitolato Tecnico Organizzativo ..."</t>
  </si>
  <si>
    <t>Art. 4-1.4 POSTI PASSEGGERI del "Capitolato Tecnico Organizzativo ..."</t>
  </si>
  <si>
    <t>Art. 4-1.4.1 NUMERO POSTI del "Capitolato Tecnico Organizzativo ..."</t>
  </si>
  <si>
    <t>Art. 4-1.4.2 POSTI PASSEGGERI A RIDOTTA CAPACITA' MOTORIA, DEAMBULANTI E IPOVEDENTI del "Capitolato Tecnico Organizzativo ..."</t>
  </si>
  <si>
    <t>Art. 4-1.4.3 POSTI PASSEGGERI A RIDOTTA CAPACITA' MOTORIA NON DEAMBULANTI del "Capitolato Tecnico Organizzativo ..."</t>
  </si>
  <si>
    <t>Art. 4-1.4.3.1 ALLOGGIAMENTO CARROZZELLA del "Capitolato Tecnico Organizzativo ..."</t>
  </si>
  <si>
    <t>Art. 4-1.4.3.2 DISPOSITIVI DI SALITA E DISCESA del "Capitolato Tecnico Organizzativo ..."</t>
  </si>
  <si>
    <t>Art. 4-2.1 MOTOPROPULSORE - EURO 6 del "Capitolato Tecnico Organizzativo ..."</t>
  </si>
  <si>
    <t>Art. 4-2.1 del "Capitolato Tecnico Organizzativo ..."</t>
  </si>
  <si>
    <t>Art. 4-2.1.1  RAFFREDDAMENTO del "Capitolato Tecnico Organizzativo ..."</t>
  </si>
  <si>
    <t>Art. 4-2.1.1.1  MANICOTTI IMPIANTO DI RAFFREDDAMENTO del "Capitolato Tecnico Organizzativo ..."</t>
  </si>
  <si>
    <t>Art. 4-2.1.2  COMPARTO MOTORE - LAYOUT del "Capitolato Tecnico Organizzativo ..."</t>
  </si>
  <si>
    <t>Art. 4-2.1.3  SCARICO del "Capitolato Tecnico Organizzativo ..."</t>
  </si>
  <si>
    <t>Art. 4-2.1.4  PRERISCALDAMENTO del "Capitolato Tecnico Organizzativo ..."</t>
  </si>
  <si>
    <t>Art. 4-2.1.5  COPPA DELL'OLIO del "Capitolato Tecnico Organizzativo ..."</t>
  </si>
  <si>
    <t>Art. 4-2.1.6  TECNOLOGIE DI INIEZIONE del "Capitolato Tecnico Organizzativo ..."</t>
  </si>
  <si>
    <t>Art. 4-2.2 CAMBIO - RALLENTATORE del "Capitolato Tecnico Organizzativo ..."</t>
  </si>
  <si>
    <t>SEGUE CAMBIO - RALLENTATORE del "Capitolato Tecnico Organizzativo ..."</t>
  </si>
  <si>
    <t>Art. 4-2.2 del "Capitolato Tecnico Organizzativo ..."</t>
  </si>
  <si>
    <t>Art. 4-2.3 PONTE POSTERIORE del "Capitolato Tecnico Organizzativo ..."</t>
  </si>
  <si>
    <t>Art. 4-2.3.1 RAPPORTO AL PONTE del "Capitolato Tecnico Organizzativo ..."</t>
  </si>
  <si>
    <t>Art. 4-2.4 IMPIANTO FRENANTE del "Capitolato Tecnico Organizzativo ..."</t>
  </si>
  <si>
    <t>Art. 4-2.4.1 DISPOSITIVO ANTISLITTAMENTO del "Capitolato Tecnico Organizzativo ..."</t>
  </si>
  <si>
    <t>Art. 4-2.4.2 DISPOSITIVO ELETTRONICO DI OTTIMIZZAZIONE DELLA FRENATA del "Capitolato Tecnico Organizzativo ..."</t>
  </si>
  <si>
    <t>Art. 4-2.4.3 DISPOSITIVO ELETTRONICO DI CONTROLLO STABILITÀ del "Capitolato Tecnico Organizzativo ..."</t>
  </si>
  <si>
    <t>Descrivere dettagliatamente le caratteristiche tecniche, con speciale riguardo a quanto previsto all'art. 4.2.4 IMPIANTO FRENANTE del Capitolato Tecnico Organizzativo - Allegato B  indicare marca e modello, (allegare documentazione tecnica).</t>
  </si>
  <si>
    <t>Art. 4-2.4.4 SISTEMA DI FRENATURA DI STAZIONAMENTO  E SISTEMA DI FRENATURA DI SOCCORSO del "Capitolato Tecnico Organizzativo ..."</t>
  </si>
  <si>
    <t>Art. 4-2.4.4.1 SISTEMA DI FRENATURA DI STAZIONAMENTO del "Capitolato Tecnico Organizzativo ..."</t>
  </si>
  <si>
    <t>Art. 4-2.4.4.2 SISTEMA DI FRENATURA DI SOCCORSO del "Capitolato Tecnico Organizzativo ..."</t>
  </si>
  <si>
    <t>Art. 4-2.4.5 DISPOSITIVO DI SICUREZZA FRENANTE del "Capitolato Tecnico Organizzativo ..."</t>
  </si>
  <si>
    <t>Art. 4-2.4.6 DISPOSITIVO FRENO DELLE FERMATE del "Capitolato Tecnico Organizzativo ..."</t>
  </si>
  <si>
    <t>Art. 4-2.4.6.1 DISPOSITIVO FRENO DELLE FERMATE AD AZIONAMENTO MANUALE del "Capitolato Tecnico Organizzativo ..."</t>
  </si>
  <si>
    <t>Art. 4-2.4.6.2 DISPOSITIVO FRENO DELLE FERMATE AD AZIONAMENTO AUTOMATICO del "Capitolato Tecnico Organizzativo ..."</t>
  </si>
  <si>
    <t>Art. 4-2.4.7 SISTEMI ANTIROTTURA TUBI IMPIANTO FRENANTE del "Capitolato Tecnico Organizzativo ..."</t>
  </si>
  <si>
    <t>Art. 4-2.4.8 ASSISTENTE ALLE FRENATE DI EMERGENZA del "Capitolato Tecnico Organizzativo ..."</t>
  </si>
  <si>
    <t>Art. 4-2.5 ASSALI - SOSPENSIONI - ARTICOLAZIONE SNODO CENTRALE del "Capitolato Tecnico Organizzativo ..."</t>
  </si>
  <si>
    <t>Art. 4-2.5.1 TIPO DI SOSPENSIONE del "Capitolato Tecnico Organizzativo ..."</t>
  </si>
  <si>
    <t>Art. 4-2.5.2 ASSALE ANTERIORE del "Capitolato Tecnico Organizzativo ..."</t>
  </si>
  <si>
    <t>Art. 4-2.5.4 ASSALE POSTERIORE  del "Capitolato Tecnico Organizzativo ..."</t>
  </si>
  <si>
    <t>Art. 4-2.6 IMPIANTO PNEUMATICO del "Capitolato Tecnico Organizzativo ..."</t>
  </si>
  <si>
    <t>Art. 4-2.6 del "Capitolato Tecnico Organizzativo ..."</t>
  </si>
  <si>
    <t>Art. 4-2.7 INGRASSAGGIO COMPONENTI MECCANICI del "Capitolato Tecnico Organizzativo ..."</t>
  </si>
  <si>
    <t>Il veicolo è equipaggiato di impianto centralizzato di ingrassaggio automatico per tutti gli organi meccanici con le caratteristiche indicate nel Capitolato Tecnico Organizzativo - Allegato B?</t>
  </si>
  <si>
    <t>Art. 4-2.8 PASSARUOTA - RUOTA del "Capitolato Tecnico Organizzativo ..."</t>
  </si>
  <si>
    <t>Art. 4-2.8.1 PASSARUOTA del "Capitolato Tecnico Organizzativo ..."</t>
  </si>
  <si>
    <t>Art. 4-2.8 PASSARUOTA, RUOTA del "Capitolato Tecnico Organizzativo ..."</t>
  </si>
  <si>
    <t>Art. 4-2.8.2 RUOTA del "Capitolato Tecnico Organizzativo ..."</t>
  </si>
  <si>
    <t>Art. 4-2.8.2.1 PNEUMATICI del "Capitolato Tecnico Organizzativo ..."</t>
  </si>
  <si>
    <t>Art. 4-2.8.2.2 CERCHI del "Capitolato Tecnico Organizzativo ..."</t>
  </si>
  <si>
    <t>Art. 4-2.9 GUIDA E STERZO  del "Capitolato Tecnico Organizzativo ..."</t>
  </si>
  <si>
    <t>Art. 4-2.9 del "Capitolato Tecnico Organizzativo ..."</t>
  </si>
  <si>
    <t>Art. 4-2.10 IMPIANTO ELETTRICO del "Capitolato Tecnico Organizzativo ..."</t>
  </si>
  <si>
    <t>Art. 4-2.10.1 TENSIONE DI ALIMENTAZIONE del "Capitolato Tecnico Organizzativo ..."</t>
  </si>
  <si>
    <t>Art. 4-2.10.2 REALIZZAZIONE DEI CIRCUITI ELETTRICI del "Capitolato Tecnico Organizzativo ..."</t>
  </si>
  <si>
    <t>Art. 4-2.10.3 IMPIANTO ELETTRICO CANBUS del "Capitolato Tecnico Organizzativo ..."</t>
  </si>
  <si>
    <t>Art. 4-2.10.4 PANNELLO COMPONENTI ELETTRICI del "Capitolato Tecnico Organizzativo ..."</t>
  </si>
  <si>
    <t>Art. 4-2.10.5 GRUPPO GENERAZIONE DI CORRENTE  del "Capitolato Tecnico Organizzativo ..."</t>
  </si>
  <si>
    <t>Art. 4-2.10.6 BATTERIE DI ACCUMULATORI  del "Capitolato Tecnico Organizzativo ..."</t>
  </si>
  <si>
    <t>Art. 4-2.10.7 SEZIONATORE BATTERIE DI ACCUMULATORI del "Capitolato Tecnico Organizzativo ..."</t>
  </si>
  <si>
    <t>Art. 4-2.10.8 BILANCIO ENERGETICO ELETTRICO del "Capitolato Tecnico Organizzativo ..."</t>
  </si>
  <si>
    <t>Art. 4-2.10.9 MOTORE DI AVVIAMENTO del "Capitolato Tecnico Organizzativo ..."</t>
  </si>
  <si>
    <t>Art. 4-2.10.10 LAMPADE E PRESE DI CORRENTE del "Capitolato Tecnico Organizzativo ..."</t>
  </si>
  <si>
    <t>Descrivere dettagliatamente le caratteristiche tecniche,  indicare funzionamento e rispondenza ai requisiti del capitolo 4-2.10.10  LAMPADE E PRESE DI CORRENTE del Capitolato Tecnico Organizzativo - Allegato B (allegare documentazione tecnica).</t>
  </si>
  <si>
    <t>Art. 4-2.10.11 COMANDO CENTRALE DI EMERGENZA del "Capitolato Tecnico Organizzativo ..."</t>
  </si>
  <si>
    <t>Descrivere dettagliatamente le caratteristiche tecniche, indicare funzionamento e rispondenza ai requisiti del capitolo 4-2.10.11  COMANDO CENTRALE DI EMERGENZA del Capitolato Tecnico Organizzativo - Allegato B (allegare documentazione tecnica).</t>
  </si>
  <si>
    <t>Art. 4-2.10.13 IMPIANTO DI ALIMENTAZIONE DISPOSITIVI PORTATILI del "Capitolato Tecnico Organizzativo ..."</t>
  </si>
  <si>
    <t>Descrivere dettagliatamente le caratteristiche tecniche, indicare funzionamento e rispondenza ai requisiti del capitolo 4-2.10.13  IMPIANTO DI ALIMENTAZIONE DISPOSITIVI PORTATILI del Capitolato Tecnico Organizzativo - Allegato B (allegare documentazione tecnica).</t>
  </si>
  <si>
    <t>Art. 4-2.11 IMPIANTO DI ALIMENTAZIONE COMBUSTIBILE del "Capitolato Tecnico Organizzativo ..."</t>
  </si>
  <si>
    <t>L'autobus è dotato di una "funzione di svuotamento serbatoi" con le caratteristiche descritte nel Capitolato Tecnico Organizzativo - Allegato B?</t>
  </si>
  <si>
    <t>SEGUE IMPIANTO DI ALIMENTAZIONE COMBUSTIBILE del "Capitolato Tecnico Organizzativo ..."</t>
  </si>
  <si>
    <t>Art. 4-2.12 SERBATOIO/I ALIMENTAZIONE COMBUSTIBILE del "Capitolato Tecnico Organizzativo ..."</t>
  </si>
  <si>
    <t>Art. 4-2.13 RABBOCCO AUTOMATICO OLIO MOTORE del "Capitolato Tecnico Organizzativo ..."</t>
  </si>
  <si>
    <t>Art. 4-2.14 IMPIANTO DI SEGNALAZIONE ANOMALIE FUNZIONALI del "Capitolato Tecnico Organizzativo ..."</t>
  </si>
  <si>
    <t>Art. 4-2.15 SERBATOIO LIQUIDO PROTETTIVO del "Capitolato Tecnico Organizzativo …</t>
  </si>
  <si>
    <t>Art. 4-2.16 ASSENZA DI PERDITE del "Capitolato Tecnico Organizzativo ..."</t>
  </si>
  <si>
    <t>Art. 4-3 CARATTERISTICHE DELLA CARROZZERIA ED ALTRI DISPOSITIVI del "Capitolato Tecnico Organizzativo ..."</t>
  </si>
  <si>
    <t>Art. 4-3.1 STRUTTURA TELAIO del "Capitolato Tecnico Organizzativo ..."</t>
  </si>
  <si>
    <t>Art. 4-3.1 del "Capitolato Tecnico Organizzativo ..."</t>
  </si>
  <si>
    <t>Indicare le soluzioni che consentano di evitare interventi di manutenzione o revisione per tutta la durata garantita come indicato al capitolo 4-3.1 STRUTTURA - TELAIO del Capitolato Tecnico Organizzativo - Allegato B</t>
  </si>
  <si>
    <t>Art. 4-3.2 PADIGLIONE E RIVESTIMENTI ESTERNI del "Capitolato Tecnico Organizzativo ..."</t>
  </si>
  <si>
    <t>Art. 4-3.2.1 PADIGLIONE del "Capitolato Tecnico Organizzativo ..."</t>
  </si>
  <si>
    <t>Descrivere le caratteristiche tecniche del padiglione, con speciale riferimento a quanto richiesto al punto 4-3.2.1 PADIGLIONE del Capitolato Tecnico Organizzativo - Allegato B. (Allegare documentazione tecnica)</t>
  </si>
  <si>
    <t>Art. 4-3.2.2 RIVESTIMENTI ESTERNI del "Capitolato Tecnico Organizzativo ..."</t>
  </si>
  <si>
    <t>Art. 4-3.3 VERNICIATURA del "Capitolato Tecnico Organizzativo ..."</t>
  </si>
  <si>
    <t>Art. 4-3.3.1 LIVREA - COLORAZIONE del "Capitolato Tecnico Organizzativo ..."</t>
  </si>
  <si>
    <t>La colorazione esterna con cui verrà fornito il veicolo corrisponde totalmente alle coordinate cromatiche secondo quanto indicato al capitolo 4-3.3.1 LIVREA - COLORAZIONE del Capitolato Tecnico Organizzativo - allegato B</t>
  </si>
  <si>
    <t>Art. 4-3.3.2 PRETRATTAMENTI del "Capitolato Tecnico Organizzativo ..."</t>
  </si>
  <si>
    <t>Art. 4-3.3.3 RIVESTIMENTO ANTIROMBO del "Capitolato Tecnico Organizzativo ..."</t>
  </si>
  <si>
    <t>Art. 4-3.3.4 TRATTAMENTO SOTTOPAVIMENTO del "Capitolato Tecnico Organizzativo ..."</t>
  </si>
  <si>
    <t>Art. 4-3.3.4.1 TRATTAMENTO SOTTOPAVIMENTO PIANO DI CALPESTIO del "Capitolato Tecnico Organizzativo ..."</t>
  </si>
  <si>
    <t>Art. 4-3.3.5 CICLO DI VERNICIATURA del "Capitolato Tecnico Organizzativo ..."</t>
  </si>
  <si>
    <t>Art. 4-3.3.6 ADESIVI - FASCIA RIFRANGENTE del "Capitolato Tecnico Organizzativo ..."</t>
  </si>
  <si>
    <t>Art. 4-3.3.7 FINITURE del "Capitolato Tecnico Organizzativo ..."</t>
  </si>
  <si>
    <t>Art. 4-3.4 PAVIMENTO del "Capitolato Tecnico Organizzativo ..."</t>
  </si>
  <si>
    <t>Art. 4-3.4.1 PAVIMENTO VANO PASSEGGERI del "Capitolato Tecnico Organizzativo ..."</t>
  </si>
  <si>
    <t>Art. 4-3.4.1.1 STRUTTURA del "Capitolato Tecnico Organizzativo ..."</t>
  </si>
  <si>
    <t>Art. 4-3.4.1.2 RIVESTIMENTO del "Capitolato Tecnico Organizzativo ..."</t>
  </si>
  <si>
    <t>Allegare documentazione tecnica relativa alla resistenza allo scivolamento come descritto all'art. 4-3.4.1.2 RIVESTIMENTO del Capitolato Tecnico Organizzativo Allegato B o autocertificazione a firma del Legale Rappresentante come descritto nell'Allegato B</t>
  </si>
  <si>
    <t>Art. 4-3.5 RIVESTIMENTI INTERNI del "Capitolato Tecnico Organizzativo ..."</t>
  </si>
  <si>
    <t>Art. 4-3.6 DISPOSITIVI ATTI AL TRAINO del "Capitolato Tecnico Organizzativo ..."</t>
  </si>
  <si>
    <t>Art. 4-3.7 SPECCHI RETROVISORI del "Capitolato Tecnico Organizzativo ..."</t>
  </si>
  <si>
    <t>Art. 4-3.8 POSTO GUIDA del "Capitolato Tecnico Organizzativo ..."</t>
  </si>
  <si>
    <t>Indicare la disposizione dell'intero posto di guida, suddiviso nelle zone A), B), C) e D) di cui all'art. 4-3.8 POSTO GUIDA del Capitolato Tecnico Organizzativo - Allegato B</t>
  </si>
  <si>
    <t>Art. 4-3.8.1 PROTEZIONE DI CHIUSURA del "Capitolato Tecnico Organizzativo ..."</t>
  </si>
  <si>
    <t>Art. 4-3.8.2 SEDILE AUTISTA del "Capitolato Tecnico Organizzativo ..."</t>
  </si>
  <si>
    <t>Art. 4-3.10 BOTOLE DI ISPEZIONE del "Capitolato Tecnico Organizzativo ..."</t>
  </si>
  <si>
    <t>Art. 4-3.11 ILLUMINAZIONE del "Capitolato Tecnico Organizzativo ..."</t>
  </si>
  <si>
    <t>Art. 4-3.11.1 ILLUMINAZIONE INTERNA del "Capitolato Tecnico Organizzativo ..."</t>
  </si>
  <si>
    <t>Art. 4-3.11.2 ILLUMINAZIONE ESTERNA del "Capitolato Tecnico Organizzativo ..."</t>
  </si>
  <si>
    <t>Il veicolo è dotato di luci di stop dinamiche come descritto nell'art. 4-3.11.2 ILLUMINAZIONE ESTERNA del Capitolato Tecnico Organizzativo Allegato B?</t>
  </si>
  <si>
    <t>Art. 4-3.12 CLIMATIZZAZIONE del "Capitolato Tecnico Organizzativo ..."</t>
  </si>
  <si>
    <t>Art. 4-3.12.1 TRATTAMENTO ARIA del "Capitolato Tecnico Organizzativo ..."</t>
  </si>
  <si>
    <t>Art. 4-3.12.1.1 TERMOCONVETTORI del "Capitolato Tecnico Organizzativo ..."</t>
  </si>
  <si>
    <t>Art. 4-3.12.1.2 DEUMIDIFICAZIONE del "Capitolato Tecnico Organizzativo ..."</t>
  </si>
  <si>
    <t>Art. 4-3.12.1.3 RICIRCOLO D'ARIA del "Capitolato Tecnico Organizzativo ..."</t>
  </si>
  <si>
    <t>Art. 4-3.12.1.4 CONTROLLO del "Capitolato Tecnico Organizzativo ..."</t>
  </si>
  <si>
    <t>Art. 4-3.12.2 DATI FUNZIONALI del "Capitolato Tecnico Organizzativo ..."</t>
  </si>
  <si>
    <t>Art. 4-3.12.2.1 CAPACITA' REFRIGERANTE del "Capitolato Tecnico Organizzativo ..."</t>
  </si>
  <si>
    <t>Art. 4-3.12.2.2  COMPRESSORE PER  REFRIGERANTI  del "Capitolato Tecnico Organizzativo ..."</t>
  </si>
  <si>
    <t>Art. 4-3.12.2.2 COMPRESSORE PER REFRIGERANTI del "Capitolato Tecnico Organizzativo ..."</t>
  </si>
  <si>
    <t>Art. 4-3.12.2.3 CAPACITA' RISCALDANTE del "Capitolato Tecnico Organizzativo ..."</t>
  </si>
  <si>
    <t>Art. 4-3.12.2.4 RISCALDATORE INDIPENDENTE (PRERISCALDATORE) del "Capitolato Tecnico Organizzativo ..."</t>
  </si>
  <si>
    <t>Art. 4-3.12.2.5 PORTATA D'ARIA del "Capitolato Tecnico Organizzativo ..."</t>
  </si>
  <si>
    <t>Art. 4-3.12.2.6 VERIFICA IMPIANTO DI CLIMATIZZAZIONE del "Capitolato Tecnico Organizzativo ..."</t>
  </si>
  <si>
    <t>Art. 4-3.13 DISPOSITIVO DI PRENOTAZIONE FERMATA del "Capitolato Tecnico Organizzativo ..."</t>
  </si>
  <si>
    <t>Art. 4-3.14 SISTEMA DI SUPERVISIONE E CONTROLLO DELLA FLOTTA DI AUTOBUS ADIBITI AL TRASPORTO PUBBLICO LOCALE DI PERSONE del "Capitolato Tecnico Organizzativo ..."</t>
  </si>
  <si>
    <t>Art. 4-3.15 INDICATORI DI LINEA E DI PERCORSO AUDIOVISIVI del "Capitolato Tecnico Organizzativo ..."</t>
  </si>
  <si>
    <t>Art. 4-3.16 CATENE ADERENZA NEVE GHIACCIO  del "Capitolato Tecnico Organizzativo ..."</t>
  </si>
  <si>
    <t>Art. 4-3.18 SISTEMA DI ALLARME PER MANOVRE IN RETROMARCIA del "Capitolato Tecnico Organizzativo ..."</t>
  </si>
  <si>
    <t>Art. 4-3.19 VANI  PER ATTREZZATURE - BAGAGLIERE - CAPPELLIERE del "Capitolato Tecnico Organizzativo ..."</t>
  </si>
  <si>
    <t>Art. 4-3.19.1 VANI PER ATTREZZATURE del "Capitolato Tecnico Organizzativo ..."</t>
  </si>
  <si>
    <t>Art. 4-3.20 IMPIANTO AUDIO del "Capitolato Tecnico Organizzativo ..."</t>
  </si>
  <si>
    <t>Art. 4-3.21 SISTEMI TELEMATICI DI BORDO del "Capitolato Tecnico Organizzativo ..."</t>
  </si>
  <si>
    <t>Art. 4-3.21.1 SISTEMA DI VIDEOSORVEGLIANZA INTERNA E CONTA PASSEGGERI del "Capitolato Tecnico Organizzativo ..."</t>
  </si>
  <si>
    <t>Art. 4-3.21.2 IMPIANTO TV CONTROLLO PORTA POSTERIORE del "Capitolato Tecnico Organizzativo ..."</t>
  </si>
  <si>
    <t>Art. 4-3.21.3 IMPIANTO TV ASSISTENZA MANOVRE DI RETROMARCIA del "Capitolato Tecnico Organizzativo ..."</t>
  </si>
  <si>
    <t xml:space="preserve">Dotato del dispositivo di assistenza retromarcia a segnale ottico ed acustico. Il segnale ottico deve essere visualizzato dal conducente mediante led luminosi con almeno quattro segmenti. Il segnale acustico deve essere segnalato al conducente mediante un sistema ad intervallo di toni. Tale sistema deve funzionare al buio e nelle varie condizioni climatiche, come meglio specificato all’art. 2 MISSIONE TIPICA del presente Capitolato Tecnico Organizzativo - Allegato B. </t>
  </si>
  <si>
    <t>Art. 4-3.22 VETRATURA del "Capitolato Tecnico Organizzativo ..."</t>
  </si>
  <si>
    <t>Art. 4-3.22.1 PARABREZZA del "Capitolato Tecnico Organizzativo ..."</t>
  </si>
  <si>
    <t>Art. 4-3.22.2 VETRI ANTERO-LATERALI del "Capitolato Tecnico Organizzativo ..."</t>
  </si>
  <si>
    <t>Art. 4-3.22.3 FINESTRINO CONDUCENTE del "Capitolato Tecnico Organizzativo ..."</t>
  </si>
  <si>
    <t>Art. 4-3.22.4 FINESTRINI PASSEGGERI del "Capitolato Tecnico Organizzativo ..."</t>
  </si>
  <si>
    <t>Art. 4-3.22.5 VETRATURA PORTE del "Capitolato Tecnico Organizzativo ..."</t>
  </si>
  <si>
    <t>Art. 4-3.22.6 LUNOTTO POSTERIORE del "Capitolato Tecnico Organizzativo ..."</t>
  </si>
  <si>
    <t>Art. 4-3.23 CRONOTACHIGRAFO E LIMITATORE DI VELOCITÀ del "Capitolato Tecnico Organizzativo ..."</t>
  </si>
  <si>
    <t>Art. 4-3.24 PORTA AVVISI UTENZA del "Capitolato Tecnico Organizzativo ..."</t>
  </si>
  <si>
    <t>Art. 4-3.26 ALTRE DOTAZIONI del "Capitolato Tecnico Organizzativo ..."</t>
  </si>
  <si>
    <t>Art. 4-4.1 COSTI ENERGETICI ED AMBIENTALI DI ESERCIZIO del "Capitolato Tecnico Organizzativo ..."</t>
  </si>
  <si>
    <t>Art. 4-4.2 CONSUMO ENERGETICO del "Capitolato Tecnico Organizzativo ..."</t>
  </si>
  <si>
    <t>Art. 4-4.2.1 PROVE SORT del "Capitolato Tecnico Organizzativo ..."</t>
  </si>
  <si>
    <t>Allegare  verbale  di prova o autocertificazione (come descritto all'art. 4-4.2.1 PROVE SORT del Capitolato Tecnico Organizzativo - Allegato B</t>
  </si>
  <si>
    <t>Art. 4-4.3 EMISSIONI ALLO SCARICO del "Capitolato Tecnico Organizzativo ..."</t>
  </si>
  <si>
    <t>Art. 4-4.4 RIDUZIONE DEGLI IMPATTI AMBIENTALI del "Capitolato Tecnico Organizzativo ..."</t>
  </si>
  <si>
    <t>Art. 4-4.4.1 COMPORTAMENTO DI GUIDA del "Capitolato Tecnico Organizzativo ..."</t>
  </si>
  <si>
    <t>Art. 4-4.4.2 TIPOLOGIA DI CARBURANTE del "Capitolato Tecnico Organizzativo ..."</t>
  </si>
  <si>
    <t>Il Fornitore deve dichiarare che il metano e biometano per autotrazione è compatibile, oltre che per il motore di cui all’art. 4-2.1 MOTOPROPULSORE – EURO 6 del presente Capitolato Tecnico Organizzativo – Allegato B, anche con tutti i componenti legati direttamente o indirettamente all’impianto di alimentazione carburante (a titolo esemplificativo non esaustivo le bombole, le valvole, le tubazioni, i filtri, ecc.).</t>
  </si>
  <si>
    <t>Art. 4-4.4.3 TIPOLOGIA E PRESSIONE DEGLI PNEUMATICI del "Capitolato Tecnico Organizzativo ..."</t>
  </si>
  <si>
    <t>Art. 4-4.4.4.1 OLIO MOTOPROPULSORE del "Capitolato Tecnico Organizzativo ..."</t>
  </si>
  <si>
    <t>Descrivere dettagliatamente le caratteristiche secondo quanto descritto nell'art.  4-4.4.4.1 OLIO MOTOPROPULSORE del Capitolato Tecnico Organizzativo – Allegato B., indicare marca  (allegare documentazione tecnica).</t>
  </si>
  <si>
    <t>Indicare gli intervalli di sostituzione dell'olio del motopropulsore in funzione di quanto indicato nell'art. 2 MISSIONE TIPICA del Capitolato Tecnico Organizzativo – Allegato B.</t>
  </si>
  <si>
    <t>Art. 4-4.4.4.2 OLIO DIFFERENZIALE del "Capitolato Tecnico Organizzativo ..."</t>
  </si>
  <si>
    <t>Descrivere dettagliatamente le caratteristiche secondo quanto descritto nell'art.  4-4.4.4.2 OLIO DIFFERENZIALE del Capitolato Tecnico Organizzativo – Allegato B, indicare marca  (allegare documentazione tecnica).</t>
  </si>
  <si>
    <t>Indicare gli intervalli di sostituzione dell'olio differenziale in funzione di quanto indicato nell'art. 2 MISSIONE TIPICA del Capitolato Tecnico Organizzativo – Allegato B</t>
  </si>
  <si>
    <t>Art. 4-4.4.4.3 OLIO CAMBIO AUTOMATICO del "Capitolato Tecnico Organizzativo ..."</t>
  </si>
  <si>
    <t>Descrivere dettagliatamente le caratteristiche secondo quanto descritto nell'art.  4-4.4.4.3 OLIO CAMBIO AUTOMATICO del Capitolato Tecnico Organizzativo – Allegato B, indicare marca  (allegare documentazione tecnica).</t>
  </si>
  <si>
    <t>Indicare gli intervalli di sostituzione dell'olio cambio automatico in funzione di quanto indicato nell'art. 2 MISSIONE TIPICA del Capitolato Tecnico Organizzativo – Allegato B</t>
  </si>
  <si>
    <t>Art. 4-4.4.4.4 LIQUIDO PROTETTIVO ANTICONGELANTE/REFRIGERANTE del "Capitolato Tecnico Organizzativo ..."</t>
  </si>
  <si>
    <t>Descrivere dettagliatamente le caratteristiche secondo quanto descritto nell'art.  4-4.4.4.4 LIQUIDO PROTETTIVO ANTICONGELANTE/REFRIGERANTE del Capitolato Tecnico Organizzativo – Allegato B, indicare marca  (allegare documentazione tecnica).</t>
  </si>
  <si>
    <t>Indicare gli intervalli di sostituzione del  liquido protettivo anticongelante/refrigerante in funzione di quanto indicato nell'art. 2 MISSIONE TIPICA del Capitolato Tecnico Organizzativo – Allegato B</t>
  </si>
  <si>
    <t>Art. 4-5.1.3 COMPATIBILITÀ' SISTEMI ELETTRICI / ELETTRONICI del "Capitolato Tecnico Organizzativo ..."</t>
  </si>
  <si>
    <t>Art. 4-5.2 SICUREZZA ATTIVA del "Capitolato Tecnico Organizzativo ..."</t>
  </si>
  <si>
    <t>Il veicolo è equipaggiato con  sistemi di sicurezza attiva che, mediante l’uso di una opportuna videocamera installata nella zona frontale dell’autobus, controllino in continuazione la posizione dello stesso all’interno della corsia di marcia, rispondenti integralmente alle caratteristiche descritte all'interno del Capitolato Tecnico Organizzativo - Allegato B?</t>
  </si>
  <si>
    <t>Il veicolo è equipaggiato con sistema di ausilio alla marcia in discesa nei tratti ripidi anche con fondo ghiacciato, inseribile dall’autista, che riduca la velocità e renda ancora più controllabile l’autobus quando viaggia in queste condizioni, rispondente integralmente alle caratteristiche descritte all'interno del Capitolato Tecnico Organizzativo - Allegato B?</t>
  </si>
  <si>
    <t>Il veicolo è equipaggiato con sistemi di assistenza che, in fase di spunto, agevolino la partenza in salita, su pendenze superiori al 4%, evitando l’arretramento del veicolo, per qualche istante, dopo il rilascio del pedale del freno, rispondenti integralmente alle caratteristiche descritte all'interno del Capitolato Tecnico Organizzativo - Allegato B?</t>
  </si>
  <si>
    <t>Art. 4-5.3 SICUREZZA PASSIVA del "Capitolato Tecnico Organizzativo ..."</t>
  </si>
  <si>
    <t>Art. 5 DIRITTO ALLA MOBILITA' del "Capitolato Tecnico Organizzativo ..."</t>
  </si>
  <si>
    <t>ART. 6 PRESCRIZIONI TECNICHE GENERALI del "Capitolato Tecnico Organizzativo ..."</t>
  </si>
  <si>
    <t>Art. 8 GARANZIA del "Capitolato Tecnico Organizzativo ..."</t>
  </si>
  <si>
    <t>Indicare garanzia base globale in cifre ed in lettere (espressa in giorni di calendario) - come definita al punto “1” dell’Art. 8 GARANZIA del Capitolato Tecnico Organizzativo - Allegato B</t>
  </si>
  <si>
    <t>Art. 10  SISTEMA QUALITA' del "Capitolato Tecnico Organizzativo ..."</t>
  </si>
  <si>
    <t>Art. 10 SISTEMA QUALITA' del "Capitolato Tecnico Organizzativo ..."</t>
  </si>
  <si>
    <t>Art. 11 PROTEZIONE AMBIENTALE del "Capitolato Tecnico Organizzativo ..."</t>
  </si>
  <si>
    <t>Art. 13 AFFIDABILITÀ – MODULARITA’ – OPERATIVITA’ GESTIONALE del "Capitolato Tecnico Organizzativo ..."</t>
  </si>
  <si>
    <t>ART. 14 REQUISITI DI MANUTENIBILITÀ E MANUTENZIONE del "Capitolato Tecnico Organizzativo ..."</t>
  </si>
  <si>
    <t>Art. 15 RIPARABILITÀ E REPERIBILITÀ DEI RICAMBI del "Capitolato Tecnico Organizzativo ..."</t>
  </si>
  <si>
    <t>Indicare il tempo massimo di fornitura (dalla data di ricevimento dell’ordine a quella di consegna presso la sede della Società Appaltante  per le normali richieste di materiali. Il valore dichiarato sarà vincolante rispetto a quanto indicato al punto 20.3 PENALITÀ PER MANCATO RISPETTO DELLE TEMPISTICHE DI CONSEGNA DEI RICAMBI del Capitolato Tecnico Organizzativo - Allegato B.</t>
  </si>
  <si>
    <t>Indicare il tempo massimo di fornitura (dalla data di ricevimento dell’ordine a quella di consegna presso la sede della Società Appaltante per le normali richieste di materiali. Tale tempo non deve comunque essere superiore a 15 (quindici) giorni ad esclusione delle giornate festive. Il valore dichiarato sarà vincolante rispetto a quanto indicato al punto 20.3 PENALITÀ PER MANCATO RISPETTO DELLE TEMPISTICHE DI CONSEGNA DEI RICAMBI del Capitolato Tecnico Organizzativo - Allegato B.</t>
  </si>
  <si>
    <t>Indicare il tempo massimo di fornitura (dalla data di ricevimento dell’ordine a quella di consegna presso la sede della Società Appaltante per le richieste di ricambi per veicolo fermo. Tale tempo, non dovrà comunque essere superiore ad un massimo di 48 ore consecutive, ad esclusione delle giornate festive. Il valore dichiarato sarà vincolante rispetto a quanto indicato al punto 20.3 PENALITÀ PER MANCATO RISPETTO DELLE TEMPISTICHE DI CONSEGNA DEI RICAMBI del Capitolato Tecnico Organizzativo - Allegato B.</t>
  </si>
  <si>
    <t>Art. 16 SERVIZIO ASSISTENZA ED ORGANIZZAZIONE POST-VENDITA  del "Capitolato Tecnico Organizzativo ..."</t>
  </si>
  <si>
    <t>Art. 19  TERMINI DI CONSEGNA del "Capitolato Tecnico Organizzativo ..."</t>
  </si>
  <si>
    <t>Art. 1-8 PRONTO INTERVENTO E SERVIZIO DI TRAINO PER GUASTI del "Capitolato Tecnico Organizzativo ..."</t>
  </si>
  <si>
    <t>Configurazione posti senza disabile a bordo con utilizzo degli strapuntini</t>
  </si>
  <si>
    <t>Il veicolo è dotato di spazzole di nuova generazione tipo Aqua Blade per garantire una maggiore pulizia del parabrezza?</t>
  </si>
  <si>
    <t>Il veicolo è equipaggiato con sistema, rispondenti integralmente alle caratteristiche descritte all'interno del Capitolato Tecnico Organizzativo - Allegato B che riconosca i pedoni in traiettoria e arrestino il veicolo per evitare di investirli?</t>
  </si>
  <si>
    <t xml:space="preserve">Il veicolo è dotato di volante multifunzione che permetta il controllo del menù di bordo senza il distacco delle mani del conducente dal volante stesso. </t>
  </si>
  <si>
    <t xml:space="preserve">Il veicolo è dotato di assistenza al monitoraggio dell’angolo cieco che controlli costantemente l'area che si trova nell'angolo morto del guidatore e segnala a quest'ultimo eventuali situazioni di pericolo durante il cambio di corsia?
</t>
  </si>
  <si>
    <t>I4
4-5.2.i</t>
  </si>
  <si>
    <t xml:space="preserve">Il veicolo è dotato di sistema di assistenza per il rilevamento presenza di utenti della strada in prossimità delle fiancate laterali del veicolo? 
</t>
  </si>
  <si>
    <t>I4
4-5.2.l</t>
  </si>
  <si>
    <t>I5
4-5.3.f</t>
  </si>
  <si>
    <t>Descrivere dispositivi atti a migliorare la mobilità delle persone a ridotta capacità motoria o ipovedenti, oltre a quelli prescritti nelCapitolato Tecnico Organizzativo - Allegato B</t>
  </si>
  <si>
    <t>Presenza in ambito nazionale di magazzini ricambi</t>
  </si>
  <si>
    <t>Indicare l'ubicazione di tutte le sedi dei magazzzini ricambi presenti in ambito nazionale</t>
  </si>
  <si>
    <t>Elencare dislocazione delle sedi di assistenza tecnica diretta della Ditta offerente</t>
  </si>
  <si>
    <t>Altezza da terra della pedata del primo gradino misurata in corrispondenza della porta di accesso anteriore con veicolo in assetto di marcia con knelling attivato (in mm)</t>
  </si>
  <si>
    <t>Altezza da terra della pedata del primo gradino misurata in corrispondenza della porta di accesso posteriore con veicolo in assetto di marcia con knelling attivato (in mm)</t>
  </si>
  <si>
    <r>
      <t xml:space="preserve">La coppia erogata dal motopropulsore sia maggiore di quella massima ammessa in entrata al cambio?
Nel caso di risposta affermativa il Fornitore </t>
    </r>
    <r>
      <rPr>
        <u/>
        <sz val="10"/>
        <rFont val="Garamond"/>
        <family val="1"/>
      </rPr>
      <t xml:space="preserve">deve </t>
    </r>
    <r>
      <rPr>
        <sz val="10"/>
        <rFont val="Garamond"/>
        <family val="1"/>
      </rPr>
      <t xml:space="preserve"> concedere un'estensione di garanzia sul cambio stesso pari ad almeno 400.000 km senza limitazioni di tempo.</t>
    </r>
  </si>
  <si>
    <t>Confermare ed allegare dichiarazione accettazione garanzia estesa</t>
  </si>
  <si>
    <t>Indice di elasticità del cambio IC = P/C, in cui P è la potenza massima del motore espressa in kW (vedere art. 4.2.1 MOTOPROPULSORE- EURO 6 del Capitolato Tecnico Organizzativo - Allegato B e  C rappresenta la coppia massima in entrata al cambio descritta al punto precedente</t>
  </si>
  <si>
    <t>F2
4-2.2.d</t>
  </si>
  <si>
    <t>Indicare valore di CO espresso g/kWh</t>
  </si>
  <si>
    <t>Indicare valore di NOx espresso g/kWh</t>
  </si>
  <si>
    <t>Indicare valore del numero di particelle espresso in #/kWh</t>
  </si>
  <si>
    <t>COSTO CICLO DI VITA PART</t>
  </si>
  <si>
    <t>COSTO CICLO DI VITA NMHC</t>
  </si>
  <si>
    <t>Indicare valore di NMHC espresso g/kWh</t>
  </si>
  <si>
    <t>Indicare valore di PART espresso g/kWh</t>
  </si>
  <si>
    <t>Impianto di accensione</t>
  </si>
  <si>
    <t>Impianto gas di scarico e eventuale sistema di ricircolo gas di scarico</t>
  </si>
  <si>
    <t>Tipologia di catalizzatore</t>
  </si>
  <si>
    <t>Impianto di turbocompressione</t>
  </si>
  <si>
    <t>Dispositivo per lo spegnimento automatico del motopropulsore dopo 5 minuti</t>
  </si>
  <si>
    <t>Dispositivo insensibile all'azione dell'acceleratore che non renda possibile il superamento di 1500 giri motore, o che intervenga sull'erogazione della coppia, fino a quando il liquido del circuito di raffreddamento non raggiunga una temperatura tale da garantire la salvaguardia del motopropulsore</t>
  </si>
  <si>
    <t>Apertura dell'intercooler a sportello o, in alternativa, intercooler svincolato, indipendente e facilmente accessibile.</t>
  </si>
  <si>
    <t>Il veicolo deve essere dotato di dispositivo di non avviamento con sportello motore aperto, il comparto motore deve essere dotato di adeguata illuminazione e un’apposita spia sul cruscotto deve segnalare l’intasamento del filtro dell’aria.</t>
  </si>
  <si>
    <t>Il veicolo è dotato di un telaio reticolare autoportante con le caratteristiche indicate nel Capitolato Tecnico Organizzativo - Allegato B?</t>
  </si>
  <si>
    <t xml:space="preserve">Indicare se i rivestimenti dei podesti e dei passaruota sono verniciati a spruzzo o rivestiti con il medesimo materiale del pavimento e indicare come vengono realizzate le congiunzioni secondo quanto richiesto nel Capitolato Tecnico Organizzativo - Allegato B.
</t>
  </si>
  <si>
    <t>Descrivere dettagliatamente le caratteristiche tecniche, (allegare documentazione tecnica e dichiarazione).</t>
  </si>
  <si>
    <t xml:space="preserve">Indicare le soluzioni adottate per la migliore tutela degli operatori e che prevedono il vano motore con opportune protezioni antinfortunistiche, per tutti quegli organi che, durante il loro movimento, in relazione alla posizione nel vano motore, risultino particolarmente esposti, e tali da creare, in condizione di sportello motore aperto, potenziali condizioni di rischio per gli operatori. </t>
  </si>
  <si>
    <t>Il veicolo è dotato di un dispositivo integrato e controllato esclusivamente dal CanBus del veicolo che permette la sua completa diagnosticabilità?</t>
  </si>
  <si>
    <t>Art. 3 del "Capitolato Tecnico ..."</t>
  </si>
  <si>
    <t>Il coefficiente di resistenza aerodinamica dell'autobus (Cx)</t>
  </si>
  <si>
    <t>Massa del veicolo scarico in ordine di marcia nell'allestimento richiesto nel Capitolato Tecnico, comprensiva di conducente e pieno dei fluidi, dichiarata dal costruttore</t>
  </si>
  <si>
    <t>Massa massima a carico tecnicamente ammissibile del 3° asse (come definita al punto 2.7. della direttiva 97/27 CE) - Dato di omologazione</t>
  </si>
  <si>
    <t>Art. 4-1.1 DIMENSIONI del "Capitolato Tecnico ..."</t>
  </si>
  <si>
    <t>Passo tra 2° e 3° asse (in mm)</t>
  </si>
  <si>
    <t>Art. 4-1.2 CARATTERISTICHE DEL PIANO DI CALPESTIO - GRADINI  del "Capitolato Tecnico ..."</t>
  </si>
  <si>
    <t>Art. 4-1.2.1 PIANO DI CALPESTIO del "Capitolato Tecnico ..."</t>
  </si>
  <si>
    <t>Altezza da terra del piano di calpestio misurata in corrispondenza della porta di accesso centrale con veicolo in assetto di marcia con knelling disinserito (in mm)</t>
  </si>
  <si>
    <t>Altezza da terra della pedata del primo gradino misurata in corrispondenza della porta di accesso centrale con veicolo in assetto di marcia con knelling attivato (in mm)</t>
  </si>
  <si>
    <t>Indicare la pendenza delle rampe di raccordo o della parte inclinata del corridoio (in %)</t>
  </si>
  <si>
    <t>E1
4.1.2.1.a</t>
  </si>
  <si>
    <t>E1
4.1.2.1.b</t>
  </si>
  <si>
    <t>Art. 4-1.3 PORTE del "Capitolato Tecnico ..."</t>
  </si>
  <si>
    <t>Art. 4-1.3.1 PORTE PASSEGGERI del "Capitolato Tecnico ..."</t>
  </si>
  <si>
    <t>PORTA ACCESSO CENTRALE</t>
  </si>
  <si>
    <t>Il veicolo è equipaggiato con porta centrale e posteriore di tipo scorrevole verso l'esterno (tipo sliding)?</t>
  </si>
  <si>
    <t>□
NO</t>
  </si>
  <si>
    <t>□
SI</t>
  </si>
  <si>
    <t>E2
4.1.3.1.a</t>
  </si>
  <si>
    <t>Art. 4-1.3.1 del "Capitolato Tecnico ..."</t>
  </si>
  <si>
    <t>I maniglioni di appiglio e i mancorrenti di protezione delle porte</t>
  </si>
  <si>
    <t xml:space="preserve">Larghezza utile porta accesso centrale espressa in mm. Se i battenti, le guarnizione apposte, i meccanismi di azionamento  o le antine in posizione aperta, riducono il vano libero, le misurazioni devono partire da detti ostacoli.  Per quanto riguarda la profondità di tali ostacoli, la loro influenza verrà considerata fino ad una profondità di 800 mm dal bordo porta.  </t>
  </si>
  <si>
    <t>E2
4.1.3.1.c</t>
  </si>
  <si>
    <t>Forza di bloccaggio porta di accesso centrale (in N)</t>
  </si>
  <si>
    <t>E2
4.1.3.1.d</t>
  </si>
  <si>
    <t>E2
4.1.3.1.e</t>
  </si>
  <si>
    <t>Descrivere dettagliatamente le caratteristiche tecniche (allegare documentazione tecnica) e le modalità di funzionamento</t>
  </si>
  <si>
    <t xml:space="preserve">- valore a metà della porta:
- valore a 150 mm sopra il bordo inferiore della porta: </t>
  </si>
  <si>
    <t>Art. 4-5 SICUREZZA del "Capitolato Tecnico ..."</t>
  </si>
  <si>
    <t>Art. 4-5.1 IGIENE E SICUREZZA DEL LAVORO del "Capitolato Tecnico ..."</t>
  </si>
  <si>
    <t>Art. 4-5.1.1 RUMOROSITA' del "Capitolato Tecnico ..."</t>
  </si>
  <si>
    <t>Allegare verbale delle prove come da indicazioni dell'Art. 4-5.1.1 RUMOROSITA' del capitolato tecnico - Allegato B</t>
  </si>
  <si>
    <t>I1
4.5.1.1.a</t>
  </si>
  <si>
    <t xml:space="preserve">Parte centrale dB (A) secondo norme CUNA NC 504-01 e NC 504-02  (della testa di un passeggero in piedi al centro del cassa 1) </t>
  </si>
  <si>
    <t>I1
4.5.1.1.b</t>
  </si>
  <si>
    <t xml:space="preserve">Parte centrale dB (A) secondo norme CUNA NC 504-01 e NC 504-02  (della testa di un passeggero in piedi al centro del cassa 2) </t>
  </si>
  <si>
    <t>I1
4.5.1.1.c</t>
  </si>
  <si>
    <t>Parte posteriore dB (A) secondo norme CUNA NC 504-01 e NC 504-02  (della testa di un passeggero in piedi al centro dello sbalzo posteriore del veicolo)</t>
  </si>
  <si>
    <t>I1
4.5.1.1.d</t>
  </si>
  <si>
    <t>I1
4.5.1.1.e</t>
  </si>
  <si>
    <t>I1
4.5.1.1.f</t>
  </si>
  <si>
    <t>Art. 4-5.1.2 VIBRAZIONI del "Capitolato Tecnico ..."</t>
  </si>
  <si>
    <t>Allegare verbale delle prove come da indicazioni dell'Art.. 4-5.1.2 VIBRAZIONI del capitolato tecnico - Allegato B</t>
  </si>
  <si>
    <t>I2
4.5.1.2.a</t>
  </si>
  <si>
    <t>I2
4.5.1.2.b</t>
  </si>
  <si>
    <t>I2
4.5.1.2.c</t>
  </si>
  <si>
    <t>Allegare verbale delle prove come da indicazioni dell'Art.. 4-5.1.2 VIBRAZIONI del Capitolato Tecnico  - allegato B</t>
  </si>
  <si>
    <t>I2
4.5.1.2.d</t>
  </si>
  <si>
    <t>I2
4.5.1.2.e</t>
  </si>
  <si>
    <t>I2
4.5.1.2.f</t>
  </si>
  <si>
    <t>I2
4.5.1.2.g</t>
  </si>
  <si>
    <t>I2
4.5.1.2.h</t>
  </si>
  <si>
    <t>I2
4.5.1.2.i</t>
  </si>
  <si>
    <t>Allegare verbale delle prove come da indicazioni dell'Art.. 4-5.1.2 VIBRAZIONI del Capitolato Tecnico</t>
  </si>
  <si>
    <t>I2
4.5.1.2.l</t>
  </si>
  <si>
    <t xml:space="preserve">Indicare il livello di accelerazione globale misurata sul sedile al centro della cassa 1 (uno),  con riferimento alle prescrizioni riportate nella norma UNI ISO 2631-1:2014 </t>
  </si>
  <si>
    <t xml:space="preserve">Indicare il livello di accelerazione globale misurata sul sedile al centro della cassa 2 (due),  con riferimento alle prescrizioni riportate nella norma UNI ISO 2631-1:2014 </t>
  </si>
  <si>
    <t>SOSPENSIONE CENTRALE</t>
  </si>
  <si>
    <t>Art. 4-2.5.3 ASSALE CENTRALE  del "Capitolato Tecnico ..."</t>
  </si>
  <si>
    <t>ASSALE CENTRALE DI TIPO RIGIDO</t>
  </si>
  <si>
    <t>Art. 4-2.5.5 SEZIONE SNODATA  del "Capitolato Tecnico ..."</t>
  </si>
  <si>
    <t>SEZIONE SNODATA</t>
  </si>
  <si>
    <t>Il veicolo è dotato di sistemi di controllo che permettano la totale libertà da smorzamento della ralla in tutte le condizioni di dinamica per evitare usura degli pneumatici e permettere una migliore dinamica di guida e solo nelle condizioni di perdita di allineamento di cassa 1 (uno) e cassa 2 (due) il sistema dovrà intervenire tempestivamente per riportare il veicolo nelle condizioni di stabilità e sicurezza?</t>
  </si>
  <si>
    <t>F5
4.2.5.5.a</t>
  </si>
  <si>
    <t>E2
4-1.3.1.f</t>
  </si>
  <si>
    <t>I vani per i cartelli indicatori sono realizzati mediante sportello apribile, dotato di molle a gas e di sistema di chiusura a chiave?</t>
  </si>
  <si>
    <t>1) Indicare il livello di accelerazione globale Vpb (m/s²), con riferimento alle prescrizioni riportate nella norma UNI ISO 2631-1:2014, rilevata sul pavimento in corrispondenza del punto di intersezione fra l'asse della corsia e l'asse del vano porta anteriore</t>
  </si>
  <si>
    <t>2) Indicare il livello di accelerazione globale Vpi (m/s²), con riferimento alle prescrizioni riportate nella norma UNI ISO 2631-1:2014, rilevata sul pavimento in corrispondenza del punto di intersezione fra l'asse della corsia e l'asse del vano porta centrale</t>
  </si>
  <si>
    <t>3) Indicare il livello di accelerazione globale Vpa (m/s²), con riferimento alle prescrizioni riportate nella norma UNI ISO 2631-1:2014, rilevata sul pavimento in corrispondenza del punto di intersezione fra l'asse della corsia e l'asse del vano porta posteriore</t>
  </si>
  <si>
    <t>Indicare il livello di accelerazione globale Vpf (m/s²), misurata su vetro lato destro del veicolo, con riferimento alle prescrizioni riportate nella norma UNI ISO 2631-1: 2014</t>
  </si>
  <si>
    <t>Indicare il livello di accelerazione globale Vpg (m/s²), misurata su vetro lato sinistro del veicolo, con riferimento alle prescrizioni riportate nella norma UNI ISO 2631-1: 2014</t>
  </si>
  <si>
    <t>Indicare il livello di accelerazione globale Vph (m/s²), misurata su vetro conducente del veicolo, con riferimento alle prescrizioni riportate nella norma UNI ISO 2631-1: 2014</t>
  </si>
  <si>
    <t xml:space="preserve">
ALLEGATO C 
MODULO DI PRESENTAZIONE DELL'OFFERTA TECNICA
</t>
  </si>
  <si>
    <t>G9
4-3.12..a</t>
  </si>
  <si>
    <t>Descrivere dettagliatamente le caratteristiche tecniche e la modalità di funzionamento (allegare documentazione tecnica).</t>
  </si>
  <si>
    <t>L'autobus è dotato di apparato elettronico per la misurazione del consumo di combustibile e comportamento di guida aventi le caratteristiche descritte nel Capitolato Tecnico Organmizzativo  - Allegato B?</t>
  </si>
  <si>
    <t>Art. 4-3.25 SISTEMA DI ANTIFURTO del "Capitolato Tecnico ..."</t>
  </si>
  <si>
    <t>SISTEMA DI ANTIFURTO</t>
  </si>
  <si>
    <t>Descrivere caratteristiche tecniche, marca e modello (allegare documentazione tecnica)</t>
  </si>
  <si>
    <t>FRENI  A DISCO 3° ASSE (POSTERIORE)</t>
  </si>
  <si>
    <t>Massa a pieno carico 3° asse kg:</t>
  </si>
  <si>
    <t>Indice di carico/codice di velocità pneumatici 3° asse</t>
  </si>
  <si>
    <t>Temperatura  interna iniziale in corrispondenza del terzo asse (espresso in °C)</t>
  </si>
  <si>
    <t>Temperatura  interna finale in corrispondenza del terzo asse (espresso in °C)</t>
  </si>
  <si>
    <t>L’impianto di climatizzazione è dotato di un sistema integrato che consente la sanificazione continua dotato di filtri aria aventi caratteristiche antiodore, antipolline, antibatteriche e antivirali?</t>
  </si>
  <si>
    <r>
      <t>il carico massimo sopportabile, senza presentare deformazioni permanenti, espresso in kg/m</t>
    </r>
    <r>
      <rPr>
        <vertAlign val="superscript"/>
        <sz val="10"/>
        <rFont val="Garamond"/>
        <family val="1"/>
      </rPr>
      <t>2</t>
    </r>
  </si>
  <si>
    <t xml:space="preserve">Indicare quanti Centri di Assistenza post-vendita e vendita parti di ricambio con specifica competenza per il settore autobus il Fornitore può mettere a disposizione. </t>
  </si>
  <si>
    <t>Indicare i modelli e le marche delle catene applicabili sul mezzo</t>
  </si>
  <si>
    <t xml:space="preserve">Valore del consumo secondo il Ciclo SORT 1, espresso in Sm3/100 km. </t>
  </si>
  <si>
    <t>Valore del consumo secondo il Ciclo SORT 2, espresso in Sm3/100 km.</t>
  </si>
  <si>
    <t xml:space="preserve">Valore del consumo secondo il Ciclo SORT 3, espresso in Sm3/100 km. </t>
  </si>
  <si>
    <t>Valore C = consumo equivalente in Sm3/100 km</t>
  </si>
  <si>
    <t>Descrivere dettagliatamente le caratteristiche tecniche (allegare documentazione tecnica, figurini quotati del veicolo, riportanti le dimensioni del piano di calpestio ed il calcolo delle superfici disponibili per ciascun passeggero in piedi, delle masse sugli assi e le altezze del piano di calpestio rilevate sugli accessi dei passeggeri). 
I figurini devono essere in scala e quotati.</t>
  </si>
  <si>
    <t>Allegare  figurino quotato della superficie richiesta riportante le dimensioni del piano di calpestio e il calcolo della superficie 
Il figurino deve essere in scala e quotato.</t>
  </si>
  <si>
    <t>Allegare  figurino quotato della superficie calpestabile in m2 richiesta riportante le dimensioni del piano di calpestio e il calcolo della superficie 
Il figurino deve essere in scala e quotato.</t>
  </si>
  <si>
    <t>allegare figurini quotati
Il figurino deve essere in scala e quotato.</t>
  </si>
  <si>
    <t>Allegare figurini quotati
Il figurino deve essere in scala e quotato.</t>
  </si>
  <si>
    <t>allegare figurino con individuazione univoca delle posizioni
Il figurino deve essere in scala e quotato.</t>
  </si>
  <si>
    <t>Descrivere dettagliatamente le caratteristiche tecniche, indicare marca e modello, (allegare documentazione tecnica, figurino o disegno dell'assale).
Il figurino deve essere in scala e quotato.</t>
  </si>
  <si>
    <t>Descrivere dettagliatamente le caratteristiche tecniche, indicare i materiali componenti la struttura portante che sono altamente resistenti alla corrosione con percentuali della superficie complessiva (allegare documentazione tecnica e figurini).
Il figurino deve essere in scala e quotato.</t>
  </si>
  <si>
    <t>Descrivere dettagliatamente le caratteristiche tecnichede del posto guida con particolare riferimento al comfort di marcia,   all'aspetto ergonomico e  all'igiene e sicurezza del lavoro.
(allegare scheda tecnica illustrativa e figurini quotati campo visibilità esterna dal posto guida).
Il figurino deve essere in scala e quotato.</t>
  </si>
  <si>
    <t>Descrivere caratteristiche tecniche capacità e posizione dei vani
(Il figurino deve essere in scala e quotato.)</t>
  </si>
  <si>
    <t>Allegare  figurino quotato per ogni singolo vetro, della superficie totale della vetratura;
della superficie della parte della vetratura che consente di vedere attraverso, dall’interno verso l’esterno, in modo chiaro le forme e gli oggetti che stanno oltre il vetro.
(Il figurino deve essere in scala e quotato.)</t>
  </si>
  <si>
    <t>Allegare  figurino quotato per ogni singolo vetro (porte incluse), della superficie totale della vetratura;
della superficie della parte della vetratura che consente di vedere attraverso, dall’interno verso l’esterno, in modo chiaro le forme e gli oggetti che stanno oltre il vetro.
(Il figurino deve essere in scala e quotato.)</t>
  </si>
  <si>
    <t>Allegare figurini quotati. In assenza di tali elaborati non si darà luogo all'assegnazione del punteggio.
(Il figurino deve essere in scala e quotato.)</t>
  </si>
  <si>
    <t xml:space="preserve">Descrivere caratteristiche tecniche e le  possibili ubicazioni dei porta avvisi all'interno del veicolo (allegare figurini e/o documentazione fotografica delle soluzioni proposte).
(Il figurino deve essere in scala e quotato.)
</t>
  </si>
  <si>
    <t>Descrivere dettagliatamente le caratteristiche tecniche e , dichiarare i materiali altamente resistenti alla corrosione con percentuali della superficie complessiva, cristalli esclusi e tecniche costruttive, allegare figurini ed esplicitare l'eventuale assenza di saldature. (Allegare documentazione tecnica).
Il figurino deve essere in scala e quotato.</t>
  </si>
  <si>
    <t>Allegare figurino quotato
Il figurino deve essere in scala e quotato.</t>
  </si>
  <si>
    <t>allegare schema quotato riportante le distanze fra i sedili (riferimento alle prescrizioni minime indicate nella direttiva del Parlamento Europeo 2001/85 CE)
Il figurino deve essere in scala e quotato.</t>
  </si>
  <si>
    <t>Allegare figurini quotati indicanti il dato relativo almeno alle seguenti quote:
Il figurino deve essere in scala e quotato.</t>
  </si>
  <si>
    <t xml:space="preserve">Allegare figurino quotato
Il figurino deve essere in scala e quotato.
</t>
  </si>
  <si>
    <t>Descrivere dettagliatamente le caratteristiche tecniche (allegare documentazione tecnica e figurino quotato e in scala).</t>
  </si>
  <si>
    <t>Il veicolo è equipaggiato di segnali quali luci a led sotto la soglia della porta che migliorano l'identificazione delle  porte dall'esterno?</t>
  </si>
  <si>
    <t>Indicare il numero dei generatori di corrente</t>
  </si>
  <si>
    <t>F7
4-2.10.5.a</t>
  </si>
  <si>
    <t>Il veicolo è dotato di un sistema di gestione della rete di bordo dotato di sensore intelligente batteria IBS (intelligent battery system), in grado di gestire autonomamente l’ottimizzazione del carico di ogni singolo alternatore installato, l’eventuale distacco di porzioni di utenze elettriche qualora inutilizzate e la corretta ricarica (rampa di ricarica) delle batterie installate intervenendo sul regime di rotazione del motopropulsore?</t>
  </si>
  <si>
    <t>F7
4-2.10.6.a</t>
  </si>
  <si>
    <t>Art. 4-2.10.12 RECUPERO DELL’ENERGIA del "Capitolato Tecnico ..."</t>
  </si>
  <si>
    <t>Il veicolo dotato di un modulo di recupero dell’energia?</t>
  </si>
  <si>
    <t>F7
4-2.10.12.a</t>
  </si>
  <si>
    <t>Modalità di funzionamento del sistema di recupero dell'energia</t>
  </si>
  <si>
    <t>Descrivere dettagliatamente il funzionamento del sistema e gli elementi che intervengono per ottenere tale recupero.</t>
  </si>
  <si>
    <t>L'autobus è dotato di un impianto (Stop and Start) in grado di arrestare il motore ogniqualvolta il veicolo si trova in condizioni di arresto momentaneo, in sosta alle fermate, ai semafori, o in condizioni di rallentamento della circolazione stradale?</t>
  </si>
  <si>
    <t>Allegare descrizione dettagliata del sistema specificando le soluzioni atte ad aumentare l'efficienza energetica del sistema elettrico che dovrà essere in grado di immagazzinare energia e di restituirla all’occorrenza per garantire la corrente necessaria ad ogni avviamento del motore</t>
  </si>
  <si>
    <t>H3
4-4.4.1.a</t>
  </si>
  <si>
    <t>Il veicolo adotta la tecnologia che permetta l’utilizzo di tasti di comando autoconfiguranti (plug&amp;play) sul cruscotto posto guida che favoriscono la riduzione dei cablaggi e anche una maggior flessibilità della personalizzazione del posto guida?</t>
  </si>
  <si>
    <t>F7
4-2.10.3.b</t>
  </si>
  <si>
    <t>L'impianto di climatizzazione consente l’utilizzo del fluido di riscaldamento quale mitigatore della temperatura interna del veicolo, capace di ottimizzare la resa dell’impianto di climatizzazione e di limitare l’intervento del compressore del fluido frigorigeno sfruttando l’isteresi termica del fluido di riscaldamento?</t>
  </si>
  <si>
    <t>Le certificazioni delle prove di vibrazione sono rilasciate da un ente terzo qualificato?</t>
  </si>
  <si>
    <t>Allegare certificazioni prove di vibrazione rilasciate da un ente terzo qualificato.</t>
  </si>
  <si>
    <t>I2
4-5.1.2.m</t>
  </si>
  <si>
    <t>Le certificazioni delle prove di rumorosità sono rilasciate da un ente terzo qualificato?</t>
  </si>
  <si>
    <t>Allegare certificazioni prove di rumorosità rilasciate da un ente terzo qualificato.</t>
  </si>
  <si>
    <t>I2
4-5.1.2.g</t>
  </si>
  <si>
    <t>Le certificazioni delle prove SORT sono rilasciate da un ente terzo qualificato?</t>
  </si>
  <si>
    <t>Allegare certificazioni prove SORT rilasciate da un ente terzo qualificato</t>
  </si>
  <si>
    <t>H2
4-4.2.1.b</t>
  </si>
  <si>
    <t>Art. 4-2.10.15 IMPIANTO IMPIANTO DI RETE ETHERNET (LAN) E SERIALE DI BORDO del "Capitolato Tecnico Organizzativo ..."</t>
  </si>
  <si>
    <t>IMPIANTO DI RETE ETHERNET (LAN) E SERIALE DI BORDO</t>
  </si>
  <si>
    <t>Descrivere quantità e posizionamento all’interno dell’autobus dei vani tecnici dedicati all’alloggiamento dei dispositivi inerenti le tecnologie di bordo.
Allegare figurino tecnico layout vani tecnici interni.</t>
  </si>
  <si>
    <t>Indicare caratteristiche e soluzioni adottate affinché il bagaglio riposto non fuoriesca dalle cappelliere durante l'utilizzo del veicolo</t>
  </si>
  <si>
    <t>Indicare volumetria effettiva utile totale dei vani utilizzabili per stoccaggio bagagli; fornire figurini quotati.</t>
  </si>
  <si>
    <t>G11
4-3.19.3.a</t>
  </si>
  <si>
    <t>Indicare l'altezza della luce dell'accesso frontale utile espressa in mm (LA come rappresentato nel figurino sottoriportato).</t>
  </si>
  <si>
    <t>G11
4-3.19.3.b</t>
  </si>
  <si>
    <t>Descrivere caratteristiche tecniche, il piano di appoggio bagagli e gli elementi costitutivi della cappelliera (allegare documentazione tecnica, figurini grafici quotati)</t>
  </si>
  <si>
    <t>Descrivere caratteristiche tecniche e posizione 
(Il figurino deve essere in scala e quotato.)</t>
  </si>
  <si>
    <t>Il veicolo è dotato di un mancorrente praticamente continuo di appiglio integrato al bordo inferiore dell’accesso cappelliere?</t>
  </si>
  <si>
    <t>Art. 4-3.19.3 CAPPELLIERE del "Capitolato Tecnico Organizzativo..."</t>
  </si>
  <si>
    <t>Art. 4-3.9 SEDILI PASSEGGERI del "Capitolato Tecnico Organizzativo..."</t>
  </si>
  <si>
    <t>Produrre certificazione ufficiale europea relativa al crash test della selleria secondo quanto previsto dalla Direttiva 74/408 CE e s.m.i.</t>
  </si>
  <si>
    <t>Allegare certificato</t>
  </si>
  <si>
    <t>Art. 4-3.9.1 STRUTTURA DEL SEDILE del "Capitolato Tecnico Organizzativo..."</t>
  </si>
  <si>
    <t>Art. 4-3.9.1.2 INTELAIATURA del "Capitolato Tecnico Organizzativo..."</t>
  </si>
  <si>
    <t>INTELAIATURA</t>
  </si>
  <si>
    <t>Descrivere dettagliatamente le caratteristiche tecniche e materiali di realizzazione  e eventuali soluzioni con braccioli abbattibili almeno a filo cuscino  (allegare documentazione tecnica e fotografica).</t>
  </si>
  <si>
    <t>caratteristiche del rivestimento seduta e schienale:</t>
  </si>
  <si>
    <t>composizione pelo</t>
  </si>
  <si>
    <t>peso</t>
  </si>
  <si>
    <t>prova di resistenza al taglio</t>
  </si>
  <si>
    <t>trattamento ANTIBATTERICO</t>
  </si>
  <si>
    <t>Allegare certificazioni attestanti il superamento delle prove di resistenza al fuoco e al taglio</t>
  </si>
  <si>
    <t>Il tessuto del rivestimento dei sedili è impregnato con trattamento antibatterico rispondente allo standard ISO 20743 con valutazione dell'attività antibatterica ≥  LOG  5, caratteristica che gli conferisce capacità antimicrobiche e antivirali?</t>
  </si>
  <si>
    <t>Art. 4-3.9.4 RETROSCHIENALE del "Capitolato Tecnico Organizzativo..."</t>
  </si>
  <si>
    <t>RETROSCHIENALE</t>
  </si>
  <si>
    <t>Art. 4-3.9.5 RECLINABILITÀ DELLO SCHIENALE del "Capitolato Tecnico Organizzativo..."</t>
  </si>
  <si>
    <t>RECLINABILITÀ DELLO SCHIENALE</t>
  </si>
  <si>
    <t>Descrivere dettagliatamente le caratteristiche tecniche adottabili per la predisposizione del sistema di reclinabilità dello schienale</t>
  </si>
  <si>
    <t>Art. 4-3.9.6 CINTURE DI SICUREZZA del "Capitolato Tecnico Organizzativo..."</t>
  </si>
  <si>
    <t>CINTURE DI SICUREZZA</t>
  </si>
  <si>
    <t>Descrivere dettagliatamente le caratteristiche tecniche adottabili delle cinture di sicurezza</t>
  </si>
  <si>
    <t>Dichiarazione che le cinture di sicurezza rispondono integralmente alle Direttive 96/36 CE, 96/38 CE 76/115 CEE, 81/575 CEE, 82/318 CEE e 90/629 CEE</t>
  </si>
  <si>
    <t>Confermare (Allegare Certificazione)</t>
  </si>
  <si>
    <t>Art. 4-3.9.3 RIVESTIMENTO SEDUTA E SCHIENALE del "Capitolato Tecnico Organizzativo..."</t>
  </si>
  <si>
    <t>Art. 4-3.9.2 STAFFA DI PROTEZIONE LATERALE - BRACCIOLO del "Capitolato Tecnico Organizzativo..."</t>
  </si>
  <si>
    <t>G7
4-3.9.3.a</t>
  </si>
  <si>
    <t xml:space="preserve">Dispositivo di chiusura automatico della/e botola/e nel caso di  azionamento del tergicristallo, attivazione sensore pioggia e spegnimento del veicolo? </t>
  </si>
  <si>
    <t>Il veicolo è dotato di alimentazione ibrida di tipo “mild hybrid” nella quale la coppia motrice è generata, direttamente o indirettamente, dal motopropulsore e da un motore elettrico alimentato con una tensione di 48V ed integrato con un sistema di accumulo ricaricabile?</t>
  </si>
  <si>
    <t>Descrivere dettagliatamente le caratteristiche tecnica della soluzione tecnica adottata, il suo funzionamento e decrivere tutti i componenti del sistema con la loro ubicazione sul veicolo. (allegare documentazione tecnica)</t>
  </si>
  <si>
    <t>F1
4-2.1.d</t>
  </si>
  <si>
    <t>Sul veicolo si possono applicare le catene di aderenza neve e ghiaccio, della stessa marca e modello, sugli pneumatici di tutti gli assi del veicolo?</t>
  </si>
  <si>
    <t>Art. 4-3.17 VALIDATRICI del "Capitolato Tecnico Organizzativo ..."</t>
  </si>
  <si>
    <t>POSIZIONAMENTO VALIDATRICI</t>
  </si>
  <si>
    <t>Descrivere le soluzioni adottate per il posizionamento delle validatrici e allegare elaborati grafici.
(Il figurino deve essere in scala e quotato.)</t>
  </si>
  <si>
    <t>Indicare le soluzioni adottate per evitare i riflessi ingannevoli, sul parabrezza, dell’interno dell’autobus (effetto specchio)</t>
  </si>
  <si>
    <t>La porta anteriore è dotata di resistenza elettrica antiappannamento su tutta la superficie vetrata o, in alternativa, devono essere dotati di vetrocamera.?</t>
  </si>
  <si>
    <t>Il veicolo è equipaggiato con un sistema di controllo che consenta di adattare automaticamente sia la velocità di marcia, sia la distanza dal veicolo che precede, nei limiti di valori preimpostati, rispondenti integralmente alle caratteristiche descritte all'interno del Capitolato Tecnico Organizzativo - Allegato B?</t>
  </si>
  <si>
    <t>Ediz.01/2022</t>
  </si>
  <si>
    <t>Indicare il termine di consegna degli autobus, in cifre ed in lettere, che decorre dalla data di sottoscrizione del primo contratto applicativo.
In ogni caso, il termine di consegna  massimo che il Fornitore dovrà indicare non potrà essere superiore a 270 (duecentosettanta) giorni di calendario, decorrente sempre dalla data di sottoscrizione del primo contratto applicativo di fornitura tra la Società Appaltante ed il Fornitore</t>
  </si>
  <si>
    <t>Indicare il termine di consegna degli autobus, in cifre ed in lettere, che decorre dalla data di sottoscrizione del singoli contratti applicativi successivi al primo.
In ogni caso, il termine di consegna  massimo che il Fornitore dovrà indicare non potrà essere superiore a 270 (duecentosettanta) giorni di calendario, decorrente sempre dalla data di sottoscrizione dei singoli contratti applicativi di fornitura tra la Società Appaltante ed il Fornitore</t>
  </si>
  <si>
    <t>Trasparente protettivo della vernice di base tale da resistere alle varie condizioni ambientali e filtrare la luce affinché il pigmento sottostante non si deteriori.</t>
  </si>
  <si>
    <t xml:space="preserve">FORMAZIONE DEI DIPENDENTI IN TEMA DI PARITA' DI GENERE  </t>
  </si>
  <si>
    <t>Formazione dei dipendenti in tema di parità di genere (criterio ex art.47 comma 4 del DL 77/2021)</t>
  </si>
  <si>
    <t>R</t>
  </si>
  <si>
    <t>Indicare se l'Operatore Economico si impegna ad erogare, nei primi 6 mesi dalla stipula del contratto, un corso di formazione di almeno 6 ore, in materia di parità di genere; il corso dovrà essere tenuto da docenti/trainer con esperienza di almeno 5 anni e/o conseguimento di master di secondo livello, rivolto al personale impiegato nell'appalto. Allegare dichiarazione sottoscritta dal legale rappresntante attestante l'impegno all'erogazione del corso</t>
  </si>
  <si>
    <t>ALLEGATO C - MODULO DI PRESENTAZIONE DELL'OFFERTA TECNICA
FORNITURA DI  N. 10 AUTOBUS CON ALIMENTAZIONE METANO CNG, NUOVI DI FABBRICA, DI ULTIMA GENERAZIONE, DI CLASSE II A PIANALE RIBASSATO SECONDO LA DIRETTIVA 2007/46 CE, DI LUNGHEZZA COMPRESA TRA 17.800 mm E 18.750 mm E RELATIVO SERVIZIO DI MANUTENZIONE IN FULL SERVICE
CIG 9430028149 - CUP F70J22000000006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</si>
</sst>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quot;€&quot;\ #,##0"/>
  </numFmts>
  <fonts count="50" x14ac:knownFonts="1">
    <font>
      <sz val="10"/>
      <name val="Arial"/>
    </font>
    <font>
      <sz val="10"/>
      <name val="Arial"/>
      <family val="2"/>
    </font>
    <font>
      <sz val="8"/>
      <name val="Arial"/>
      <family val="2"/>
    </font>
    <font>
      <sz val="10"/>
      <name val="Wingdings"/>
      <charset val="2"/>
    </font>
    <font>
      <u/>
      <sz val="10"/>
      <color theme="10"/>
      <name val="Arial"/>
      <family val="2"/>
    </font>
    <font>
      <u/>
      <sz val="10"/>
      <color theme="11"/>
      <name val="Arial"/>
      <family val="2"/>
    </font>
    <font>
      <sz val="11"/>
      <color theme="3" tint="0.79998168889431442"/>
      <name val="Garamond"/>
      <family val="1"/>
    </font>
    <font>
      <sz val="10"/>
      <name val="Garamond"/>
      <family val="1"/>
    </font>
    <font>
      <b/>
      <sz val="10"/>
      <name val="Garamond"/>
      <family val="1"/>
    </font>
    <font>
      <b/>
      <sz val="9"/>
      <color theme="0"/>
      <name val="Garamond"/>
      <family val="1"/>
    </font>
    <font>
      <sz val="11"/>
      <name val="Garamond"/>
      <family val="1"/>
    </font>
    <font>
      <b/>
      <sz val="11"/>
      <name val="Garamond"/>
      <family val="1"/>
    </font>
    <font>
      <b/>
      <sz val="20"/>
      <color indexed="57"/>
      <name val="Garamond"/>
      <family val="1"/>
    </font>
    <font>
      <sz val="20"/>
      <color indexed="57"/>
      <name val="Garamond"/>
      <family val="1"/>
    </font>
    <font>
      <b/>
      <sz val="16"/>
      <name val="Garamond"/>
      <family val="1"/>
    </font>
    <font>
      <sz val="12"/>
      <name val="Garamond"/>
      <family val="1"/>
    </font>
    <font>
      <b/>
      <sz val="12"/>
      <name val="Garamond"/>
      <family val="1"/>
    </font>
    <font>
      <sz val="10"/>
      <color indexed="17"/>
      <name val="Garamond"/>
      <family val="1"/>
    </font>
    <font>
      <sz val="11"/>
      <color indexed="17"/>
      <name val="Garamond"/>
      <family val="1"/>
    </font>
    <font>
      <sz val="11"/>
      <color indexed="10"/>
      <name val="Garamond"/>
      <family val="1"/>
    </font>
    <font>
      <sz val="10"/>
      <color indexed="10"/>
      <name val="Garamond"/>
      <family val="1"/>
    </font>
    <font>
      <b/>
      <u/>
      <sz val="11"/>
      <name val="Garamond"/>
      <family val="1"/>
    </font>
    <font>
      <b/>
      <u/>
      <sz val="10"/>
      <name val="Garamond"/>
      <family val="1"/>
    </font>
    <font>
      <sz val="10"/>
      <color indexed="8"/>
      <name val="Garamond"/>
      <family val="1"/>
    </font>
    <font>
      <i/>
      <sz val="10"/>
      <name val="Garamond"/>
      <family val="1"/>
    </font>
    <font>
      <sz val="11"/>
      <color indexed="12"/>
      <name val="Garamond"/>
      <family val="1"/>
    </font>
    <font>
      <sz val="9"/>
      <name val="Garamond"/>
      <family val="1"/>
    </font>
    <font>
      <vertAlign val="superscript"/>
      <sz val="10"/>
      <name val="Garamond"/>
      <family val="1"/>
    </font>
    <font>
      <sz val="8"/>
      <name val="Garamond"/>
      <family val="1"/>
    </font>
    <font>
      <b/>
      <i/>
      <sz val="10"/>
      <name val="Garamond"/>
      <family val="1"/>
    </font>
    <font>
      <b/>
      <vertAlign val="superscript"/>
      <sz val="10"/>
      <name val="Garamond"/>
      <family val="1"/>
    </font>
    <font>
      <sz val="10"/>
      <color theme="1"/>
      <name val="Garamond"/>
      <family val="1"/>
    </font>
    <font>
      <b/>
      <sz val="10"/>
      <color indexed="8"/>
      <name val="Garamond"/>
      <family val="1"/>
    </font>
    <font>
      <u/>
      <sz val="10"/>
      <name val="Garamond"/>
      <family val="1"/>
    </font>
    <font>
      <vertAlign val="subscript"/>
      <sz val="12"/>
      <name val="Garamond"/>
      <family val="1"/>
    </font>
    <font>
      <sz val="11"/>
      <color rgb="FFFFFFFF"/>
      <name val="Garamond"/>
      <family val="1"/>
    </font>
    <font>
      <vertAlign val="subscript"/>
      <sz val="10"/>
      <name val="Garamond"/>
      <family val="1"/>
    </font>
    <font>
      <sz val="11"/>
      <color rgb="FFFF0000"/>
      <name val="Garamond"/>
      <family val="1"/>
    </font>
    <font>
      <b/>
      <sz val="11"/>
      <color indexed="12"/>
      <name val="Garamond"/>
      <family val="1"/>
    </font>
    <font>
      <b/>
      <sz val="10"/>
      <color indexed="12"/>
      <name val="Garamond"/>
      <family val="1"/>
    </font>
    <font>
      <sz val="10"/>
      <name val="Tw Cen MT"/>
      <family val="2"/>
    </font>
    <font>
      <sz val="11"/>
      <name val="Tw Cen MT"/>
      <family val="2"/>
    </font>
    <font>
      <b/>
      <u/>
      <sz val="11"/>
      <name val="Tw Cen MT"/>
      <family val="2"/>
    </font>
    <font>
      <sz val="10"/>
      <color indexed="10"/>
      <name val="Tw Cen MT"/>
      <family val="2"/>
    </font>
    <font>
      <sz val="10"/>
      <color rgb="FF008669"/>
      <name val="Garamond"/>
      <family val="1"/>
    </font>
    <font>
      <sz val="10"/>
      <color rgb="FFFF0000"/>
      <name val="Garamond"/>
      <family val="1"/>
    </font>
    <font>
      <i/>
      <sz val="11"/>
      <name val="Tw Cen MT"/>
      <family val="2"/>
    </font>
    <font>
      <sz val="9"/>
      <name val="Tw Cen MT"/>
      <family val="2"/>
    </font>
    <font>
      <b/>
      <sz val="28"/>
      <color rgb="FF0000FF"/>
      <name val="Garamond"/>
      <family val="1"/>
    </font>
    <font>
      <b/>
      <sz val="24"/>
      <color rgb="FF0000FF"/>
      <name val="Garamond"/>
      <family val="1"/>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499984740745262"/>
        <bgColor indexed="64"/>
      </patternFill>
    </fill>
    <fill>
      <patternFill patternType="solid">
        <fgColor rgb="FF99FF99"/>
        <bgColor indexed="64"/>
      </patternFill>
    </fill>
  </fills>
  <borders count="2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rgb="FF4B4FFF"/>
      </right>
      <top style="thin">
        <color theme="0" tint="-0.499984740745262"/>
      </top>
      <bottom/>
      <diagonal/>
    </border>
    <border>
      <left style="thin">
        <color rgb="FF4B4FFF"/>
      </left>
      <right style="thin">
        <color theme="0" tint="-0.499984740745262"/>
      </right>
      <top style="thin">
        <color theme="0" tint="-0.499984740745262"/>
      </top>
      <bottom/>
      <diagonal/>
    </border>
    <border>
      <left style="thin">
        <color theme="0" tint="-0.499984740745262"/>
      </left>
      <right style="thin">
        <color rgb="FF4B4FFF"/>
      </right>
      <top/>
      <bottom style="thin">
        <color theme="0" tint="-0.499984740745262"/>
      </bottom>
      <diagonal/>
    </border>
    <border>
      <left style="thin">
        <color rgb="FF4B4FFF"/>
      </left>
      <right style="thin">
        <color theme="0" tint="-0.499984740745262"/>
      </right>
      <top/>
      <bottom style="thin">
        <color theme="0" tint="-0.499984740745262"/>
      </bottom>
      <diagonal/>
    </border>
    <border>
      <left style="thin">
        <color auto="1"/>
      </left>
      <right style="thin">
        <color auto="1"/>
      </right>
      <top/>
      <bottom/>
      <diagonal/>
    </border>
  </borders>
  <cellStyleXfs count="10">
    <xf numFmtId="0" fontId="0" fillId="0" borderId="0"/>
    <xf numFmtId="0" fontId="1"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390">
    <xf numFmtId="0" fontId="0" fillId="0" borderId="0" xfId="0"/>
    <xf numFmtId="0" fontId="6" fillId="3" borderId="15" xfId="0" applyFont="1" applyFill="1" applyBorder="1" applyProtection="1">
      <protection hidden="1"/>
    </xf>
    <xf numFmtId="0" fontId="7" fillId="0" borderId="0" xfId="0" applyFont="1"/>
    <xf numFmtId="0" fontId="6" fillId="3" borderId="18" xfId="0" applyFont="1" applyFill="1" applyBorder="1" applyProtection="1">
      <protection hidden="1"/>
    </xf>
    <xf numFmtId="0" fontId="10" fillId="3" borderId="0" xfId="0" applyFont="1" applyFill="1" applyProtection="1">
      <protection hidden="1"/>
    </xf>
    <xf numFmtId="0" fontId="7" fillId="3" borderId="0" xfId="0" applyFont="1" applyFill="1"/>
    <xf numFmtId="0" fontId="10" fillId="3" borderId="0" xfId="0" applyFont="1" applyFill="1"/>
    <xf numFmtId="0" fontId="7" fillId="3" borderId="0" xfId="0" applyFont="1" applyFill="1" applyAlignment="1" applyProtection="1">
      <alignment horizontal="justify" vertical="top"/>
      <protection hidden="1"/>
    </xf>
    <xf numFmtId="0" fontId="10" fillId="0" borderId="0" xfId="0" applyFont="1" applyProtection="1">
      <protection hidden="1"/>
    </xf>
    <xf numFmtId="0" fontId="7" fillId="3" borderId="0" xfId="0" applyFont="1" applyFill="1" applyAlignment="1">
      <alignment horizontal="justify" vertical="center"/>
    </xf>
    <xf numFmtId="0" fontId="14" fillId="0" borderId="0" xfId="0" applyFont="1" applyAlignment="1" applyProtection="1">
      <alignment horizontal="center"/>
      <protection hidden="1"/>
    </xf>
    <xf numFmtId="0" fontId="11" fillId="3" borderId="0" xfId="0" applyFont="1" applyFill="1" applyAlignment="1" applyProtection="1">
      <alignment horizontal="centerContinuous"/>
      <protection hidden="1"/>
    </xf>
    <xf numFmtId="0" fontId="8" fillId="3" borderId="0" xfId="0" applyFont="1" applyFill="1" applyAlignment="1" applyProtection="1">
      <alignment horizontal="justify" vertical="top"/>
      <protection hidden="1"/>
    </xf>
    <xf numFmtId="0" fontId="11" fillId="0" borderId="0" xfId="0" applyFont="1" applyAlignment="1" applyProtection="1">
      <alignment horizontal="centerContinuous"/>
      <protection hidden="1"/>
    </xf>
    <xf numFmtId="1" fontId="15" fillId="3" borderId="0" xfId="0" applyNumberFormat="1" applyFont="1" applyFill="1" applyAlignment="1" applyProtection="1">
      <alignment horizontal="left"/>
      <protection hidden="1"/>
    </xf>
    <xf numFmtId="0" fontId="16" fillId="3" borderId="0" xfId="0" applyFont="1" applyFill="1" applyAlignment="1" applyProtection="1">
      <alignment horizontal="centerContinuous"/>
      <protection hidden="1"/>
    </xf>
    <xf numFmtId="0" fontId="16" fillId="0" borderId="0" xfId="0" applyFont="1" applyAlignment="1" applyProtection="1">
      <alignment horizontal="centerContinuous"/>
      <protection hidden="1"/>
    </xf>
    <xf numFmtId="0" fontId="17" fillId="3" borderId="0" xfId="0" applyFont="1" applyFill="1" applyAlignment="1" applyProtection="1">
      <alignment wrapText="1"/>
      <protection hidden="1"/>
    </xf>
    <xf numFmtId="0" fontId="18" fillId="3" borderId="0" xfId="0" applyFont="1" applyFill="1" applyAlignment="1" applyProtection="1">
      <alignment wrapText="1"/>
      <protection hidden="1"/>
    </xf>
    <xf numFmtId="0" fontId="10" fillId="3" borderId="0" xfId="0" applyFont="1" applyFill="1" applyAlignment="1" applyProtection="1">
      <alignment vertical="center"/>
      <protection hidden="1"/>
    </xf>
    <xf numFmtId="0" fontId="10" fillId="0" borderId="1" xfId="0" applyFont="1" applyBorder="1" applyAlignment="1" applyProtection="1">
      <alignment horizontal="center" vertical="center" wrapText="1"/>
      <protection hidden="1"/>
    </xf>
    <xf numFmtId="0" fontId="11" fillId="3" borderId="0" xfId="0" applyFont="1" applyFill="1" applyAlignment="1" applyProtection="1">
      <alignment vertical="center"/>
      <protection hidden="1"/>
    </xf>
    <xf numFmtId="0" fontId="7" fillId="3" borderId="0" xfId="0" applyFont="1" applyFill="1" applyAlignment="1" applyProtection="1">
      <alignment horizontal="justify" vertical="center" wrapText="1"/>
      <protection hidden="1"/>
    </xf>
    <xf numFmtId="0" fontId="10" fillId="3" borderId="0" xfId="0" applyFont="1" applyFill="1" applyAlignment="1" applyProtection="1">
      <alignment horizontal="justify" vertical="center" wrapText="1"/>
      <protection hidden="1"/>
    </xf>
    <xf numFmtId="0" fontId="7" fillId="3" borderId="0" xfId="0" applyFont="1" applyFill="1" applyAlignment="1" applyProtection="1">
      <alignment horizontal="justify" vertical="top" wrapText="1"/>
      <protection hidden="1"/>
    </xf>
    <xf numFmtId="0" fontId="7" fillId="3" borderId="0" xfId="0" applyFont="1" applyFill="1" applyAlignment="1" applyProtection="1">
      <alignment horizontal="justify" vertical="center"/>
      <protection hidden="1"/>
    </xf>
    <xf numFmtId="0" fontId="10" fillId="3" borderId="0" xfId="0" applyFont="1" applyFill="1" applyAlignment="1" applyProtection="1">
      <alignment horizontal="justify" vertical="center"/>
      <protection hidden="1"/>
    </xf>
    <xf numFmtId="0" fontId="11" fillId="3" borderId="0" xfId="0" quotePrefix="1" applyFont="1" applyFill="1" applyAlignment="1" applyProtection="1">
      <alignment vertical="center"/>
      <protection hidden="1"/>
    </xf>
    <xf numFmtId="0" fontId="10" fillId="0" borderId="1" xfId="0" applyFont="1" applyBorder="1" applyAlignment="1" applyProtection="1">
      <alignment horizontal="center" vertical="center" wrapText="1"/>
      <protection locked="0"/>
    </xf>
    <xf numFmtId="0" fontId="19" fillId="3" borderId="0" xfId="0" applyFont="1" applyFill="1" applyAlignment="1" applyProtection="1">
      <alignment horizontal="justify" vertical="center" wrapText="1"/>
      <protection hidden="1"/>
    </xf>
    <xf numFmtId="0" fontId="20" fillId="3" borderId="0" xfId="0" applyFont="1" applyFill="1" applyAlignment="1" applyProtection="1">
      <alignment horizontal="justify" vertical="top" wrapText="1"/>
      <protection hidden="1"/>
    </xf>
    <xf numFmtId="0" fontId="10" fillId="0" borderId="0" xfId="0" applyFont="1" applyAlignment="1" applyProtection="1">
      <alignment wrapText="1"/>
      <protection locked="0"/>
    </xf>
    <xf numFmtId="0" fontId="10" fillId="0" borderId="0" xfId="0" applyFont="1" applyAlignment="1" applyProtection="1">
      <alignment horizontal="center" vertical="center" wrapText="1"/>
      <protection locked="0"/>
    </xf>
    <xf numFmtId="0" fontId="10" fillId="0" borderId="0" xfId="0" applyFont="1" applyAlignment="1" applyProtection="1">
      <alignment wrapText="1"/>
      <protection hidden="1"/>
    </xf>
    <xf numFmtId="0" fontId="10" fillId="0" borderId="0" xfId="0" applyFont="1" applyAlignment="1" applyProtection="1">
      <alignment horizontal="center" vertical="center" wrapText="1"/>
      <protection hidden="1"/>
    </xf>
    <xf numFmtId="0" fontId="7" fillId="3" borderId="1" xfId="0" applyFont="1" applyFill="1" applyBorder="1" applyAlignment="1" applyProtection="1">
      <alignment horizontal="justify" vertical="top" wrapText="1"/>
      <protection hidden="1"/>
    </xf>
    <xf numFmtId="0" fontId="7" fillId="0" borderId="1" xfId="0" applyFont="1" applyBorder="1" applyAlignment="1" applyProtection="1">
      <alignment vertical="center" wrapText="1"/>
      <protection locked="0"/>
    </xf>
    <xf numFmtId="0" fontId="21" fillId="3" borderId="0" xfId="0" applyFont="1" applyFill="1" applyAlignment="1" applyProtection="1">
      <alignment horizontal="justify" vertical="center" wrapText="1"/>
      <protection hidden="1"/>
    </xf>
    <xf numFmtId="0" fontId="22" fillId="3" borderId="0" xfId="0" applyFont="1" applyFill="1" applyAlignment="1" applyProtection="1">
      <alignment horizontal="justify" vertical="top" wrapText="1"/>
      <protection hidden="1"/>
    </xf>
    <xf numFmtId="0" fontId="23" fillId="3" borderId="0" xfId="0" applyFont="1" applyFill="1" applyAlignment="1" applyProtection="1">
      <alignment horizontal="justify" vertical="center" wrapText="1"/>
      <protection hidden="1"/>
    </xf>
    <xf numFmtId="0" fontId="8" fillId="0" borderId="0" xfId="0" applyFont="1" applyAlignment="1" applyProtection="1">
      <alignment horizontal="center" vertical="center" wrapText="1"/>
      <protection hidden="1"/>
    </xf>
    <xf numFmtId="0" fontId="11" fillId="3" borderId="0" xfId="0" applyFont="1" applyFill="1" applyAlignment="1" applyProtection="1">
      <alignment horizontal="left" vertical="center"/>
      <protection hidden="1"/>
    </xf>
    <xf numFmtId="0" fontId="11" fillId="0" borderId="0" xfId="0" applyFont="1" applyAlignment="1" applyProtection="1">
      <alignment horizontal="center" vertical="center" wrapText="1"/>
      <protection hidden="1"/>
    </xf>
    <xf numFmtId="0" fontId="7" fillId="0" borderId="0" xfId="0" applyFont="1" applyAlignment="1" applyProtection="1">
      <alignment horizontal="justify" vertical="center" wrapText="1"/>
      <protection hidden="1"/>
    </xf>
    <xf numFmtId="0" fontId="7" fillId="3" borderId="14" xfId="0" applyFont="1" applyFill="1" applyBorder="1" applyAlignment="1" applyProtection="1">
      <alignment horizontal="justify" vertical="top" wrapText="1"/>
      <protection hidden="1"/>
    </xf>
    <xf numFmtId="0" fontId="7" fillId="0" borderId="0" xfId="0" applyFont="1" applyAlignment="1" applyProtection="1">
      <alignment horizontal="justify" vertical="center" wrapText="1"/>
      <protection locked="0" hidden="1"/>
    </xf>
    <xf numFmtId="0" fontId="10" fillId="0" borderId="0" xfId="0" applyFont="1" applyAlignment="1" applyProtection="1">
      <alignment horizontal="justify" vertical="center" wrapText="1"/>
      <protection hidden="1"/>
    </xf>
    <xf numFmtId="0" fontId="7" fillId="0" borderId="0" xfId="0" applyFont="1" applyAlignment="1" applyProtection="1">
      <alignment horizontal="justify" vertical="top" wrapText="1"/>
      <protection hidden="1"/>
    </xf>
    <xf numFmtId="0" fontId="26" fillId="0" borderId="0" xfId="0" applyFont="1"/>
    <xf numFmtId="0" fontId="10" fillId="0" borderId="0" xfId="0" applyFont="1" applyAlignment="1" applyProtection="1">
      <alignment horizontal="justify" vertical="center" wrapText="1"/>
      <protection locked="0" hidden="1"/>
    </xf>
    <xf numFmtId="0" fontId="7" fillId="0" borderId="0" xfId="0" applyFont="1" applyAlignment="1" applyProtection="1">
      <alignment horizontal="justify" vertical="top" wrapText="1"/>
      <protection locked="0" hidden="1"/>
    </xf>
    <xf numFmtId="0" fontId="7" fillId="0" borderId="0" xfId="0" applyFont="1" applyAlignment="1" applyProtection="1">
      <alignment horizontal="center" vertical="center" wrapText="1"/>
      <protection hidden="1"/>
    </xf>
    <xf numFmtId="0" fontId="7" fillId="0" borderId="1" xfId="0" applyFont="1" applyBorder="1" applyAlignment="1" applyProtection="1">
      <alignment horizontal="justify" vertical="top" wrapText="1"/>
      <protection hidden="1"/>
    </xf>
    <xf numFmtId="0" fontId="7" fillId="3" borderId="1" xfId="0" applyFont="1" applyFill="1" applyBorder="1" applyAlignment="1" applyProtection="1">
      <alignment horizontal="center" vertical="center" wrapText="1"/>
      <protection hidden="1"/>
    </xf>
    <xf numFmtId="0" fontId="21" fillId="0" borderId="1" xfId="0" applyFont="1" applyBorder="1" applyAlignment="1" applyProtection="1">
      <alignment horizontal="center" vertical="center" wrapText="1"/>
      <protection hidden="1"/>
    </xf>
    <xf numFmtId="0" fontId="10" fillId="3" borderId="0" xfId="0" applyFont="1" applyFill="1" applyAlignment="1" applyProtection="1">
      <alignment horizontal="justify" vertical="center" wrapText="1"/>
      <protection locked="0" hidden="1"/>
    </xf>
    <xf numFmtId="0" fontId="21" fillId="3" borderId="0" xfId="0" applyFont="1" applyFill="1" applyAlignment="1" applyProtection="1">
      <alignment horizontal="justify" vertical="center" wrapText="1"/>
      <protection locked="0" hidden="1"/>
    </xf>
    <xf numFmtId="0" fontId="7" fillId="3" borderId="0" xfId="0" applyFont="1" applyFill="1" applyAlignment="1" applyProtection="1">
      <alignment horizontal="center" vertical="center" wrapText="1"/>
      <protection hidden="1"/>
    </xf>
    <xf numFmtId="0" fontId="7" fillId="3" borderId="4" xfId="0" applyFont="1" applyFill="1" applyBorder="1" applyAlignment="1" applyProtection="1">
      <alignment horizontal="justify" vertical="top" wrapText="1"/>
      <protection hidden="1"/>
    </xf>
    <xf numFmtId="0" fontId="7" fillId="3" borderId="2" xfId="0" applyFont="1" applyFill="1" applyBorder="1" applyAlignment="1" applyProtection="1">
      <alignment horizontal="center" vertical="center" wrapText="1"/>
      <protection hidden="1"/>
    </xf>
    <xf numFmtId="0" fontId="7" fillId="3" borderId="11" xfId="0" applyFont="1" applyFill="1" applyBorder="1" applyAlignment="1" applyProtection="1">
      <alignment horizontal="center" vertical="center" wrapText="1"/>
      <protection hidden="1"/>
    </xf>
    <xf numFmtId="0" fontId="7" fillId="3" borderId="3" xfId="0" applyFont="1" applyFill="1" applyBorder="1" applyAlignment="1" applyProtection="1">
      <alignment horizontal="center" vertical="center" wrapText="1"/>
      <protection hidden="1"/>
    </xf>
    <xf numFmtId="0" fontId="7" fillId="3" borderId="12" xfId="0" applyFont="1" applyFill="1" applyBorder="1" applyAlignment="1" applyProtection="1">
      <alignment horizontal="center" vertical="center" wrapText="1"/>
      <protection hidden="1"/>
    </xf>
    <xf numFmtId="0" fontId="21" fillId="3" borderId="1" xfId="0" applyFont="1" applyFill="1" applyBorder="1" applyAlignment="1" applyProtection="1">
      <alignment horizontal="center" vertical="center" wrapText="1"/>
      <protection hidden="1"/>
    </xf>
    <xf numFmtId="0" fontId="28" fillId="0" borderId="0" xfId="0" applyFont="1" applyAlignment="1" applyProtection="1">
      <alignment horizontal="justify" vertical="center" wrapText="1"/>
      <protection hidden="1"/>
    </xf>
    <xf numFmtId="0" fontId="28" fillId="0" borderId="0" xfId="0" applyFont="1" applyAlignment="1" applyProtection="1">
      <alignment horizontal="center" vertical="center" wrapText="1"/>
      <protection hidden="1"/>
    </xf>
    <xf numFmtId="0" fontId="29" fillId="3" borderId="0" xfId="0" applyFont="1" applyFill="1" applyAlignment="1" applyProtection="1">
      <alignment horizontal="justify" vertical="center"/>
      <protection hidden="1"/>
    </xf>
    <xf numFmtId="0" fontId="7" fillId="0" borderId="3" xfId="0" applyFont="1" applyBorder="1" applyAlignment="1" applyProtection="1">
      <alignment horizontal="center" vertical="center" wrapText="1"/>
      <protection hidden="1"/>
    </xf>
    <xf numFmtId="0" fontId="10" fillId="0" borderId="3" xfId="0" applyFont="1" applyBorder="1" applyAlignment="1" applyProtection="1">
      <alignment wrapText="1"/>
      <protection hidden="1"/>
    </xf>
    <xf numFmtId="0" fontId="10" fillId="0" borderId="3" xfId="0" applyFont="1" applyBorder="1" applyAlignment="1" applyProtection="1">
      <alignment horizontal="center" vertical="center" wrapText="1"/>
      <protection hidden="1"/>
    </xf>
    <xf numFmtId="0" fontId="11" fillId="0" borderId="0" xfId="0" applyFont="1" applyAlignment="1" applyProtection="1">
      <alignment horizontal="left" vertical="center"/>
      <protection hidden="1"/>
    </xf>
    <xf numFmtId="0" fontId="7" fillId="0" borderId="0" xfId="0" applyFont="1" applyAlignment="1" applyProtection="1">
      <alignment horizontal="justify" vertical="center"/>
      <protection hidden="1"/>
    </xf>
    <xf numFmtId="0" fontId="10" fillId="0" borderId="0" xfId="0" applyFont="1" applyAlignment="1" applyProtection="1">
      <alignment horizontal="justify" vertical="center"/>
      <protection hidden="1"/>
    </xf>
    <xf numFmtId="0" fontId="7" fillId="0" borderId="0" xfId="0" applyFont="1" applyAlignment="1" applyProtection="1">
      <alignment horizontal="justify" vertical="top"/>
      <protection hidden="1"/>
    </xf>
    <xf numFmtId="0" fontId="7" fillId="3" borderId="0" xfId="0" applyFont="1" applyFill="1" applyAlignment="1" applyProtection="1">
      <alignment horizontal="justify" vertical="center"/>
      <protection locked="0" hidden="1"/>
    </xf>
    <xf numFmtId="0" fontId="7" fillId="3" borderId="0" xfId="0" applyFont="1" applyFill="1" applyProtection="1">
      <protection locked="0" hidden="1"/>
    </xf>
    <xf numFmtId="0" fontId="20" fillId="3" borderId="0" xfId="0" applyFont="1" applyFill="1" applyAlignment="1" applyProtection="1">
      <alignment vertical="center"/>
      <protection locked="0" hidden="1"/>
    </xf>
    <xf numFmtId="0" fontId="7" fillId="3" borderId="0" xfId="0" applyFont="1" applyFill="1" applyAlignment="1" applyProtection="1">
      <alignment horizontal="justify" vertical="top"/>
      <protection locked="0"/>
    </xf>
    <xf numFmtId="0" fontId="7" fillId="0" borderId="0" xfId="0" applyFont="1" applyProtection="1">
      <protection locked="0"/>
    </xf>
    <xf numFmtId="0" fontId="11" fillId="3" borderId="0" xfId="0" applyFont="1" applyFill="1" applyAlignment="1" applyProtection="1">
      <alignment horizontal="left" vertical="center"/>
      <protection locked="0" hidden="1"/>
    </xf>
    <xf numFmtId="0" fontId="7" fillId="3" borderId="0" xfId="0" applyFont="1" applyFill="1" applyAlignment="1" applyProtection="1">
      <alignment horizontal="justify" vertical="center" wrapText="1"/>
      <protection locked="0" hidden="1"/>
    </xf>
    <xf numFmtId="0" fontId="7" fillId="3" borderId="0" xfId="0" applyFont="1" applyFill="1" applyProtection="1">
      <protection locked="0"/>
    </xf>
    <xf numFmtId="0" fontId="7" fillId="0" borderId="1" xfId="0" applyFont="1" applyBorder="1" applyAlignment="1" applyProtection="1">
      <alignment horizontal="center" vertical="center" wrapText="1"/>
      <protection hidden="1"/>
    </xf>
    <xf numFmtId="0" fontId="7" fillId="0" borderId="1" xfId="0" applyFont="1" applyBorder="1" applyProtection="1">
      <protection locked="0"/>
    </xf>
    <xf numFmtId="0" fontId="19" fillId="3" borderId="0" xfId="0" applyFont="1" applyFill="1" applyAlignment="1" applyProtection="1">
      <alignment vertical="center"/>
      <protection locked="0" hidden="1"/>
    </xf>
    <xf numFmtId="0" fontId="10" fillId="0" borderId="1" xfId="0" applyFont="1" applyBorder="1" applyProtection="1">
      <protection locked="0"/>
    </xf>
    <xf numFmtId="0" fontId="10" fillId="0" borderId="8" xfId="0" applyFont="1" applyBorder="1" applyAlignment="1" applyProtection="1">
      <alignment wrapText="1"/>
      <protection locked="0"/>
    </xf>
    <xf numFmtId="0" fontId="10" fillId="3" borderId="0" xfId="0" applyFont="1" applyFill="1" applyAlignment="1" applyProtection="1">
      <alignment horizontal="center" vertical="center" wrapText="1"/>
      <protection hidden="1"/>
    </xf>
    <xf numFmtId="0" fontId="26" fillId="0" borderId="0" xfId="0" applyFont="1" applyAlignment="1" applyProtection="1">
      <alignment horizontal="justify" vertical="center" wrapText="1"/>
      <protection locked="0" hidden="1"/>
    </xf>
    <xf numFmtId="0" fontId="29" fillId="3" borderId="0" xfId="0" applyFont="1" applyFill="1" applyAlignment="1" applyProtection="1">
      <alignment horizontal="justify" vertical="center" wrapText="1"/>
      <protection hidden="1"/>
    </xf>
    <xf numFmtId="0" fontId="7" fillId="3" borderId="0" xfId="0" applyFont="1" applyFill="1" applyAlignment="1" applyProtection="1">
      <alignment horizontal="justify" vertical="top" wrapText="1"/>
      <protection locked="0" hidden="1"/>
    </xf>
    <xf numFmtId="0" fontId="10" fillId="0" borderId="7"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10" fillId="3" borderId="0" xfId="0" applyFont="1" applyFill="1" applyAlignment="1" applyProtection="1">
      <alignment horizontal="justify" vertical="center"/>
      <protection locked="0" hidden="1"/>
    </xf>
    <xf numFmtId="0" fontId="10" fillId="3" borderId="0" xfId="0" applyFont="1" applyFill="1" applyProtection="1">
      <protection locked="0" hidden="1"/>
    </xf>
    <xf numFmtId="0" fontId="10" fillId="0" borderId="0" xfId="0" applyFont="1" applyProtection="1">
      <protection locked="0"/>
    </xf>
    <xf numFmtId="0" fontId="7" fillId="3" borderId="1" xfId="0" applyFont="1" applyFill="1" applyBorder="1" applyAlignment="1" applyProtection="1">
      <alignment horizontal="justify" vertical="top" wrapText="1"/>
      <protection locked="0" hidden="1"/>
    </xf>
    <xf numFmtId="0" fontId="25" fillId="3" borderId="0" xfId="0" applyFont="1" applyFill="1" applyAlignment="1" applyProtection="1">
      <alignment horizontal="justify" vertical="center" wrapText="1"/>
      <protection locked="0" hidden="1"/>
    </xf>
    <xf numFmtId="0" fontId="7" fillId="3" borderId="4" xfId="0" applyFont="1" applyFill="1" applyBorder="1" applyAlignment="1" applyProtection="1">
      <alignment horizontal="justify" vertical="top" wrapText="1"/>
      <protection locked="0" hidden="1"/>
    </xf>
    <xf numFmtId="0" fontId="8" fillId="3" borderId="0" xfId="0" applyFont="1" applyFill="1" applyAlignment="1" applyProtection="1">
      <alignment horizontal="left" vertical="center"/>
      <protection hidden="1"/>
    </xf>
    <xf numFmtId="0" fontId="7" fillId="0" borderId="3" xfId="0" applyFont="1" applyBorder="1" applyAlignment="1" applyProtection="1">
      <alignment horizontal="center" vertical="center" wrapText="1"/>
      <protection locked="0"/>
    </xf>
    <xf numFmtId="0" fontId="7" fillId="3" borderId="14" xfId="0" applyFont="1" applyFill="1" applyBorder="1" applyAlignment="1" applyProtection="1">
      <alignment horizontal="justify" vertical="top" wrapText="1"/>
      <protection locked="0" hidden="1"/>
    </xf>
    <xf numFmtId="0" fontId="10" fillId="0" borderId="1" xfId="0" applyFont="1" applyBorder="1" applyAlignment="1" applyProtection="1">
      <alignment horizontal="center" vertical="center" wrapText="1"/>
      <protection locked="0" hidden="1"/>
    </xf>
    <xf numFmtId="0" fontId="10" fillId="3" borderId="2" xfId="0" applyFont="1" applyFill="1" applyBorder="1" applyAlignment="1" applyProtection="1">
      <alignment horizontal="justify" vertical="center" wrapText="1"/>
      <protection hidden="1"/>
    </xf>
    <xf numFmtId="0" fontId="7" fillId="3" borderId="14" xfId="0" applyFont="1" applyFill="1" applyBorder="1" applyAlignment="1" applyProtection="1">
      <alignment horizontal="center" vertical="center" wrapText="1"/>
      <protection hidden="1"/>
    </xf>
    <xf numFmtId="0" fontId="7" fillId="3" borderId="11" xfId="0" applyFont="1" applyFill="1" applyBorder="1" applyAlignment="1" applyProtection="1">
      <alignment horizontal="justify" vertical="top" wrapText="1"/>
      <protection hidden="1"/>
    </xf>
    <xf numFmtId="0" fontId="31" fillId="0" borderId="0" xfId="0" applyFont="1" applyAlignment="1" applyProtection="1">
      <alignment horizontal="justify" vertical="top" wrapText="1"/>
      <protection hidden="1"/>
    </xf>
    <xf numFmtId="0" fontId="7" fillId="3" borderId="1" xfId="0" applyFont="1" applyFill="1" applyBorder="1" applyAlignment="1" applyProtection="1">
      <alignment horizontal="justify" vertical="top"/>
      <protection locked="0"/>
    </xf>
    <xf numFmtId="0" fontId="10" fillId="0" borderId="7" xfId="0" applyFont="1" applyBorder="1" applyAlignment="1" applyProtection="1">
      <alignment vertical="top" wrapText="1"/>
      <protection locked="0"/>
    </xf>
    <xf numFmtId="0" fontId="10" fillId="0" borderId="5"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0" fillId="3" borderId="14" xfId="0" applyFont="1" applyFill="1" applyBorder="1" applyAlignment="1" applyProtection="1">
      <alignment horizontal="center" vertical="center" wrapText="1"/>
      <protection hidden="1"/>
    </xf>
    <xf numFmtId="0" fontId="10" fillId="3" borderId="0" xfId="0" applyFont="1" applyFill="1" applyAlignment="1" applyProtection="1">
      <alignment horizontal="center" vertical="center" wrapText="1"/>
      <protection locked="0" hidden="1"/>
    </xf>
    <xf numFmtId="0" fontId="7" fillId="3" borderId="0" xfId="0" applyFont="1" applyFill="1" applyAlignment="1" applyProtection="1">
      <alignment horizontal="center" vertical="center" wrapText="1"/>
      <protection locked="0" hidden="1"/>
    </xf>
    <xf numFmtId="0" fontId="10" fillId="2" borderId="1" xfId="0" applyFont="1" applyFill="1" applyBorder="1" applyAlignment="1" applyProtection="1">
      <alignment horizontal="center" vertical="center" wrapText="1"/>
      <protection locked="0"/>
    </xf>
    <xf numFmtId="0" fontId="26" fillId="0" borderId="0" xfId="0" applyFont="1" applyAlignment="1" applyProtection="1">
      <alignment horizontal="center" vertical="center"/>
      <protection locked="0"/>
    </xf>
    <xf numFmtId="0" fontId="26" fillId="0" borderId="0" xfId="0" applyFont="1" applyProtection="1">
      <protection locked="0"/>
    </xf>
    <xf numFmtId="0" fontId="10" fillId="0" borderId="2" xfId="0" applyFont="1" applyBorder="1" applyProtection="1">
      <protection locked="0"/>
    </xf>
    <xf numFmtId="0" fontId="10" fillId="3" borderId="0" xfId="0" applyFont="1" applyFill="1" applyAlignment="1" applyProtection="1">
      <alignment horizontal="center" vertical="center" wrapText="1"/>
      <protection locked="0"/>
    </xf>
    <xf numFmtId="0" fontId="10" fillId="3" borderId="14" xfId="0" applyFont="1" applyFill="1" applyBorder="1" applyAlignment="1" applyProtection="1">
      <alignment horizontal="center" vertical="center" wrapText="1"/>
      <protection locked="0" hidden="1"/>
    </xf>
    <xf numFmtId="0" fontId="10" fillId="0" borderId="13"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9" fillId="3" borderId="0" xfId="0" applyFont="1" applyFill="1" applyAlignment="1" applyProtection="1">
      <alignment horizontal="center" vertical="center" wrapText="1"/>
      <protection hidden="1"/>
    </xf>
    <xf numFmtId="0" fontId="10" fillId="0" borderId="3" xfId="0" applyFont="1" applyBorder="1" applyAlignment="1" applyProtection="1">
      <alignment horizontal="center" vertical="center" wrapText="1"/>
      <protection locked="0"/>
    </xf>
    <xf numFmtId="0" fontId="7" fillId="3" borderId="0" xfId="0" applyFont="1" applyFill="1" applyAlignment="1" applyProtection="1">
      <alignment horizontal="justify"/>
      <protection hidden="1"/>
    </xf>
    <xf numFmtId="0" fontId="10" fillId="3" borderId="3" xfId="0" applyFont="1" applyFill="1" applyBorder="1" applyAlignment="1" applyProtection="1">
      <alignment horizontal="center" vertical="center" wrapText="1"/>
      <protection hidden="1"/>
    </xf>
    <xf numFmtId="0" fontId="7" fillId="3" borderId="12" xfId="0" applyFont="1" applyFill="1" applyBorder="1" applyAlignment="1" applyProtection="1">
      <alignment horizontal="justify" vertical="top" wrapText="1"/>
      <protection hidden="1"/>
    </xf>
    <xf numFmtId="0" fontId="7" fillId="3" borderId="1" xfId="0" applyFont="1" applyFill="1" applyBorder="1" applyAlignment="1" applyProtection="1">
      <alignment horizontal="justify" vertical="top"/>
      <protection hidden="1"/>
    </xf>
    <xf numFmtId="0" fontId="7" fillId="3" borderId="0" xfId="0" applyFont="1" applyFill="1" applyAlignment="1">
      <alignment vertical="center"/>
    </xf>
    <xf numFmtId="0" fontId="7" fillId="3" borderId="1" xfId="0" applyFont="1" applyFill="1" applyBorder="1" applyAlignment="1" applyProtection="1">
      <alignment horizontal="justify" vertical="center" wrapText="1"/>
      <protection hidden="1"/>
    </xf>
    <xf numFmtId="0" fontId="10" fillId="0" borderId="0" xfId="0" applyFont="1" applyAlignment="1" applyProtection="1">
      <alignment horizontal="center" vertical="center" wrapText="1"/>
      <protection locked="0" hidden="1"/>
    </xf>
    <xf numFmtId="0" fontId="25" fillId="0" borderId="1" xfId="0" applyFont="1" applyBorder="1" applyAlignment="1" applyProtection="1">
      <alignment horizontal="center" vertical="center" wrapText="1"/>
      <protection locked="0"/>
    </xf>
    <xf numFmtId="0" fontId="7" fillId="0" borderId="1" xfId="0" applyFont="1" applyBorder="1" applyAlignment="1" applyProtection="1">
      <alignment horizontal="justify" vertical="top" wrapText="1"/>
      <protection locked="0" hidden="1"/>
    </xf>
    <xf numFmtId="0" fontId="7" fillId="3" borderId="1" xfId="0" applyFont="1" applyFill="1" applyBorder="1" applyAlignment="1" applyProtection="1">
      <alignment horizontal="justify" vertical="center"/>
      <protection hidden="1"/>
    </xf>
    <xf numFmtId="0" fontId="7" fillId="0" borderId="1" xfId="0" applyFont="1" applyBorder="1" applyAlignment="1" applyProtection="1">
      <alignment horizontal="justify" vertical="top"/>
      <protection hidden="1"/>
    </xf>
    <xf numFmtId="0" fontId="31" fillId="0" borderId="0" xfId="0" applyFont="1" applyAlignment="1" applyProtection="1">
      <alignment horizontal="justify" vertical="center" wrapText="1"/>
      <protection hidden="1"/>
    </xf>
    <xf numFmtId="0" fontId="10" fillId="0" borderId="2" xfId="0" applyFont="1" applyBorder="1" applyAlignment="1" applyProtection="1">
      <alignment horizontal="center" vertical="center" wrapText="1"/>
      <protection hidden="1"/>
    </xf>
    <xf numFmtId="0" fontId="8" fillId="3" borderId="0" xfId="0" applyFont="1" applyFill="1" applyAlignment="1" applyProtection="1">
      <alignment horizontal="justify" vertical="center" wrapText="1"/>
      <protection hidden="1"/>
    </xf>
    <xf numFmtId="0" fontId="10" fillId="3" borderId="1" xfId="0" applyFont="1" applyFill="1" applyBorder="1" applyAlignment="1" applyProtection="1">
      <alignment horizontal="center" vertical="center" wrapText="1"/>
      <protection locked="0"/>
    </xf>
    <xf numFmtId="0" fontId="10" fillId="2" borderId="1" xfId="0" applyFont="1" applyFill="1" applyBorder="1" applyAlignment="1" applyProtection="1">
      <alignment vertical="center"/>
      <protection locked="0"/>
    </xf>
    <xf numFmtId="0" fontId="10" fillId="0" borderId="9" xfId="0" applyFont="1" applyBorder="1" applyAlignment="1" applyProtection="1">
      <alignment horizontal="center" vertical="center" wrapText="1"/>
      <protection hidden="1"/>
    </xf>
    <xf numFmtId="0" fontId="10" fillId="0" borderId="13" xfId="0" applyFont="1" applyBorder="1" applyAlignment="1" applyProtection="1">
      <alignment horizontal="center" vertical="center" wrapText="1"/>
      <protection hidden="1"/>
    </xf>
    <xf numFmtId="0" fontId="7" fillId="3" borderId="0" xfId="0" applyFont="1" applyFill="1" applyAlignment="1">
      <alignment horizontal="justify" vertical="center" wrapText="1"/>
    </xf>
    <xf numFmtId="0" fontId="10" fillId="0" borderId="9" xfId="0" applyFont="1" applyBorder="1" applyAlignment="1" applyProtection="1">
      <alignment horizontal="center" vertical="center" wrapText="1"/>
      <protection locked="0"/>
    </xf>
    <xf numFmtId="0" fontId="8" fillId="3" borderId="0" xfId="0" applyFont="1" applyFill="1" applyAlignment="1" applyProtection="1">
      <alignment horizontal="justify" vertical="center"/>
      <protection hidden="1"/>
    </xf>
    <xf numFmtId="0" fontId="10" fillId="0" borderId="8" xfId="0" applyFont="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protection locked="0"/>
    </xf>
    <xf numFmtId="0" fontId="11" fillId="3" borderId="0" xfId="0" applyFont="1" applyFill="1" applyAlignment="1" applyProtection="1">
      <alignment horizontal="justify" vertical="center"/>
      <protection hidden="1"/>
    </xf>
    <xf numFmtId="0" fontId="8" fillId="3" borderId="0" xfId="0" applyFont="1" applyFill="1" applyAlignment="1" applyProtection="1">
      <alignment vertical="center"/>
      <protection hidden="1"/>
    </xf>
    <xf numFmtId="0" fontId="10" fillId="0" borderId="0" xfId="0" applyFont="1" applyAlignment="1">
      <alignment horizontal="center" vertical="center" wrapText="1"/>
    </xf>
    <xf numFmtId="0" fontId="7" fillId="3" borderId="13" xfId="0" applyFont="1" applyFill="1" applyBorder="1" applyAlignment="1" applyProtection="1">
      <alignment horizontal="justify" vertical="top" wrapText="1"/>
      <protection locked="0" hidden="1"/>
    </xf>
    <xf numFmtId="0" fontId="28" fillId="0" borderId="0" xfId="0" applyFont="1" applyAlignment="1" applyProtection="1">
      <alignment horizontal="justify" vertical="center" wrapText="1"/>
      <protection locked="0" hidden="1"/>
    </xf>
    <xf numFmtId="0" fontId="10" fillId="3" borderId="14" xfId="0" applyFont="1" applyFill="1" applyBorder="1" applyAlignment="1" applyProtection="1">
      <alignment horizontal="justify" vertical="center" wrapText="1"/>
      <protection hidden="1"/>
    </xf>
    <xf numFmtId="0" fontId="8" fillId="3" borderId="0" xfId="0" applyFont="1" applyFill="1" applyAlignment="1" applyProtection="1">
      <alignment horizontal="justify" vertical="center" wrapText="1"/>
      <protection locked="0" hidden="1"/>
    </xf>
    <xf numFmtId="0" fontId="10" fillId="0" borderId="3" xfId="0" applyFont="1" applyBorder="1" applyAlignment="1" applyProtection="1">
      <alignment wrapText="1"/>
      <protection locked="0"/>
    </xf>
    <xf numFmtId="0" fontId="11" fillId="3" borderId="0" xfId="0" applyFont="1" applyFill="1" applyAlignment="1" applyProtection="1">
      <alignment horizontal="left" vertical="top"/>
      <protection locked="0" hidden="1"/>
    </xf>
    <xf numFmtId="0" fontId="10" fillId="3" borderId="0" xfId="0" applyFont="1" applyFill="1" applyAlignment="1" applyProtection="1">
      <alignment horizontal="justify" vertical="top" wrapText="1"/>
      <protection locked="0" hidden="1"/>
    </xf>
    <xf numFmtId="0" fontId="10" fillId="0" borderId="0" xfId="0" applyFont="1" applyAlignment="1" applyProtection="1">
      <alignment horizontal="center" vertical="top" wrapText="1"/>
      <protection locked="0" hidden="1"/>
    </xf>
    <xf numFmtId="0" fontId="10" fillId="0" borderId="3" xfId="0" applyFont="1" applyBorder="1" applyAlignment="1" applyProtection="1">
      <alignment wrapText="1"/>
      <protection locked="0" hidden="1"/>
    </xf>
    <xf numFmtId="0" fontId="10" fillId="0" borderId="3" xfId="0" applyFont="1" applyBorder="1" applyAlignment="1" applyProtection="1">
      <alignment horizontal="center" vertical="center" wrapText="1"/>
      <protection locked="0" hidden="1"/>
    </xf>
    <xf numFmtId="0" fontId="10" fillId="3" borderId="0" xfId="0" applyFont="1" applyFill="1" applyProtection="1">
      <protection locked="0"/>
    </xf>
    <xf numFmtId="0" fontId="7" fillId="0" borderId="4" xfId="0" applyFont="1" applyBorder="1" applyAlignment="1" applyProtection="1">
      <alignment horizontal="justify" vertical="top" wrapText="1"/>
      <protection hidden="1"/>
    </xf>
    <xf numFmtId="0" fontId="11" fillId="3" borderId="0" xfId="0" applyFont="1" applyFill="1" applyAlignment="1" applyProtection="1">
      <alignment horizontal="justify" vertical="center" wrapText="1"/>
      <protection locked="0" hidden="1"/>
    </xf>
    <xf numFmtId="0" fontId="10" fillId="0" borderId="7" xfId="0" applyFont="1" applyBorder="1" applyAlignment="1" applyProtection="1">
      <alignment vertical="center"/>
      <protection locked="0"/>
    </xf>
    <xf numFmtId="0" fontId="38" fillId="3" borderId="0" xfId="0" applyFont="1" applyFill="1" applyAlignment="1" applyProtection="1">
      <alignment horizontal="justify" vertical="center" wrapText="1"/>
      <protection locked="0" hidden="1"/>
    </xf>
    <xf numFmtId="0" fontId="25" fillId="0" borderId="1" xfId="0" applyFont="1" applyBorder="1" applyProtection="1">
      <protection locked="0"/>
    </xf>
    <xf numFmtId="0" fontId="11" fillId="3" borderId="0" xfId="0" applyFont="1" applyFill="1" applyAlignment="1" applyProtection="1">
      <alignment horizontal="center" vertical="center"/>
      <protection hidden="1"/>
    </xf>
    <xf numFmtId="0" fontId="7" fillId="3" borderId="0" xfId="0" applyFont="1" applyFill="1" applyAlignment="1" applyProtection="1">
      <alignment horizontal="center" vertical="top" wrapText="1"/>
      <protection hidden="1"/>
    </xf>
    <xf numFmtId="0" fontId="7" fillId="0" borderId="0" xfId="0" applyFont="1" applyAlignment="1" applyProtection="1">
      <alignment horizontal="center"/>
      <protection locked="0"/>
    </xf>
    <xf numFmtId="0" fontId="7" fillId="0" borderId="0" xfId="0" applyFont="1" applyAlignment="1">
      <alignment horizontal="center"/>
    </xf>
    <xf numFmtId="0" fontId="23" fillId="3" borderId="0" xfId="0" applyFont="1" applyFill="1" applyAlignment="1" applyProtection="1">
      <alignment horizontal="justify" vertical="top" wrapText="1"/>
      <protection hidden="1"/>
    </xf>
    <xf numFmtId="0" fontId="10" fillId="3" borderId="0" xfId="0" applyFont="1" applyFill="1" applyAlignment="1" applyProtection="1">
      <alignment wrapText="1"/>
      <protection hidden="1"/>
    </xf>
    <xf numFmtId="0" fontId="10" fillId="0" borderId="0" xfId="0" applyFont="1"/>
    <xf numFmtId="0" fontId="39" fillId="0" borderId="0" xfId="0" applyFont="1" applyAlignment="1" applyProtection="1">
      <alignment horizontal="left" vertical="center"/>
      <protection hidden="1"/>
    </xf>
    <xf numFmtId="0" fontId="25" fillId="0" borderId="0" xfId="0" applyFont="1" applyAlignment="1" applyProtection="1">
      <alignment horizontal="justify" vertical="center"/>
      <protection hidden="1"/>
    </xf>
    <xf numFmtId="0" fontId="7" fillId="0" borderId="0" xfId="0" applyFont="1" applyAlignment="1" applyProtection="1">
      <alignment wrapText="1"/>
      <protection hidden="1"/>
    </xf>
    <xf numFmtId="0" fontId="23" fillId="0" borderId="0" xfId="0" applyFont="1" applyAlignment="1" applyProtection="1">
      <alignment horizontal="justify" vertical="center" wrapText="1"/>
      <protection hidden="1"/>
    </xf>
    <xf numFmtId="0" fontId="8" fillId="0" borderId="0" xfId="0" applyFont="1"/>
    <xf numFmtId="0" fontId="7" fillId="0" borderId="0" xfId="0" applyFont="1" applyAlignment="1">
      <alignment horizontal="justify" vertical="top"/>
    </xf>
    <xf numFmtId="0" fontId="7" fillId="3" borderId="0" xfId="0" applyFont="1" applyFill="1" applyAlignment="1">
      <alignment horizontal="justify" vertical="top"/>
    </xf>
    <xf numFmtId="0" fontId="40" fillId="0" borderId="0" xfId="0" applyFont="1"/>
    <xf numFmtId="0" fontId="41" fillId="0" borderId="0" xfId="0" applyFont="1" applyAlignment="1" applyProtection="1">
      <alignment horizontal="justify" vertical="center" wrapText="1"/>
      <protection locked="0" hidden="1"/>
    </xf>
    <xf numFmtId="0" fontId="41" fillId="3" borderId="0" xfId="0" applyFont="1" applyFill="1" applyAlignment="1" applyProtection="1">
      <alignment horizontal="justify" vertical="center" wrapText="1"/>
      <protection hidden="1"/>
    </xf>
    <xf numFmtId="0" fontId="3" fillId="3" borderId="1" xfId="0" applyFont="1" applyFill="1" applyBorder="1" applyAlignment="1" applyProtection="1">
      <alignment horizontal="center" vertical="center" wrapText="1"/>
      <protection hidden="1"/>
    </xf>
    <xf numFmtId="0" fontId="42" fillId="0" borderId="1" xfId="0" applyFont="1" applyBorder="1" applyAlignment="1" applyProtection="1">
      <alignment horizontal="center" vertical="center" wrapText="1"/>
      <protection hidden="1"/>
    </xf>
    <xf numFmtId="0" fontId="41" fillId="0" borderId="1" xfId="0" applyFont="1" applyBorder="1" applyProtection="1">
      <protection locked="0"/>
    </xf>
    <xf numFmtId="0" fontId="41" fillId="0" borderId="1" xfId="0" applyFont="1" applyBorder="1" applyAlignment="1" applyProtection="1">
      <alignment horizontal="center" vertical="center" wrapText="1"/>
      <protection locked="0"/>
    </xf>
    <xf numFmtId="0" fontId="23" fillId="0" borderId="0" xfId="0" applyFont="1" applyAlignment="1" applyProtection="1">
      <alignment horizontal="justify" vertical="center" wrapText="1"/>
      <protection locked="0" hidden="1"/>
    </xf>
    <xf numFmtId="0" fontId="7" fillId="3" borderId="0" xfId="0" applyFont="1" applyFill="1" applyAlignment="1" applyProtection="1">
      <alignment vertical="center" wrapText="1"/>
      <protection hidden="1"/>
    </xf>
    <xf numFmtId="0" fontId="7" fillId="3" borderId="10" xfId="0" applyFont="1" applyFill="1" applyBorder="1" applyAlignment="1" applyProtection="1">
      <alignment horizontal="left" vertical="center" wrapText="1"/>
      <protection hidden="1"/>
    </xf>
    <xf numFmtId="0" fontId="26" fillId="3" borderId="0" xfId="0" applyFont="1" applyFill="1" applyAlignment="1" applyProtection="1">
      <alignment horizontal="center" vertical="center"/>
      <protection locked="0"/>
    </xf>
    <xf numFmtId="0" fontId="26" fillId="3" borderId="0" xfId="0" applyFont="1" applyFill="1" applyProtection="1">
      <protection locked="0"/>
    </xf>
    <xf numFmtId="0" fontId="7" fillId="3" borderId="0" xfId="0" applyFont="1" applyFill="1" applyAlignment="1" applyProtection="1">
      <alignment wrapText="1"/>
      <protection hidden="1"/>
    </xf>
    <xf numFmtId="0" fontId="7" fillId="3" borderId="0" xfId="0" applyFont="1" applyFill="1" applyAlignment="1" applyProtection="1">
      <alignment horizontal="left" vertical="center" wrapText="1"/>
      <protection hidden="1"/>
    </xf>
    <xf numFmtId="0" fontId="7" fillId="3" borderId="1" xfId="0" applyFont="1" applyFill="1" applyBorder="1" applyAlignment="1" applyProtection="1">
      <alignment horizontal="left" vertical="center" wrapText="1"/>
      <protection hidden="1"/>
    </xf>
    <xf numFmtId="0" fontId="7" fillId="3" borderId="0" xfId="0" applyFont="1" applyFill="1" applyAlignment="1" applyProtection="1">
      <alignment horizontal="left"/>
      <protection locked="0"/>
    </xf>
    <xf numFmtId="0" fontId="7" fillId="3" borderId="10" xfId="0" applyFont="1" applyFill="1" applyBorder="1" applyAlignment="1" applyProtection="1">
      <alignment horizontal="center" vertical="center" wrapText="1"/>
      <protection hidden="1"/>
    </xf>
    <xf numFmtId="0" fontId="14" fillId="3" borderId="0" xfId="0" applyFont="1" applyFill="1" applyAlignment="1" applyProtection="1">
      <alignment horizontal="center"/>
      <protection hidden="1"/>
    </xf>
    <xf numFmtId="0" fontId="8" fillId="3" borderId="0" xfId="0" applyFont="1" applyFill="1" applyAlignment="1" applyProtection="1">
      <alignment horizontal="centerContinuous" wrapText="1"/>
      <protection hidden="1"/>
    </xf>
    <xf numFmtId="0" fontId="16" fillId="3" borderId="0" xfId="0" applyFont="1" applyFill="1" applyAlignment="1" applyProtection="1">
      <alignment horizontal="centerContinuous" wrapText="1"/>
      <protection hidden="1"/>
    </xf>
    <xf numFmtId="0" fontId="7" fillId="3" borderId="5" xfId="0" applyFont="1" applyFill="1" applyBorder="1" applyAlignment="1" applyProtection="1">
      <alignment horizontal="center" vertical="center" wrapText="1"/>
      <protection hidden="1"/>
    </xf>
    <xf numFmtId="0" fontId="7" fillId="3" borderId="0" xfId="0" applyFont="1" applyFill="1" applyAlignment="1" applyProtection="1">
      <alignment horizontal="center" wrapText="1"/>
      <protection hidden="1"/>
    </xf>
    <xf numFmtId="0" fontId="7" fillId="3" borderId="0" xfId="0" applyFont="1" applyFill="1" applyAlignment="1" applyProtection="1">
      <alignment horizontal="left" wrapText="1"/>
      <protection hidden="1"/>
    </xf>
    <xf numFmtId="0" fontId="7" fillId="3" borderId="6" xfId="0" applyFont="1" applyFill="1" applyBorder="1" applyAlignment="1" applyProtection="1">
      <alignment horizontal="center" vertical="center" wrapText="1"/>
      <protection hidden="1"/>
    </xf>
    <xf numFmtId="0" fontId="7" fillId="3" borderId="10" xfId="0" applyFont="1" applyFill="1" applyBorder="1" applyAlignment="1" applyProtection="1">
      <alignment vertical="center" wrapText="1"/>
      <protection hidden="1"/>
    </xf>
    <xf numFmtId="0" fontId="7" fillId="3" borderId="6" xfId="0" applyFont="1" applyFill="1" applyBorder="1" applyAlignment="1" applyProtection="1">
      <alignment horizontal="left" vertical="center" wrapText="1"/>
      <protection hidden="1"/>
    </xf>
    <xf numFmtId="0" fontId="7" fillId="3" borderId="5" xfId="0" applyFont="1" applyFill="1" applyBorder="1" applyAlignment="1" applyProtection="1">
      <alignment horizontal="left" vertical="center" wrapText="1"/>
      <protection hidden="1"/>
    </xf>
    <xf numFmtId="0" fontId="7" fillId="3" borderId="10" xfId="0" applyFont="1" applyFill="1" applyBorder="1"/>
    <xf numFmtId="0" fontId="7" fillId="3" borderId="0" xfId="0" applyFont="1" applyFill="1" applyAlignment="1">
      <alignment wrapText="1"/>
    </xf>
    <xf numFmtId="0" fontId="7" fillId="3" borderId="10" xfId="0" applyFont="1" applyFill="1" applyBorder="1" applyAlignment="1" applyProtection="1">
      <alignment horizontal="center" vertical="center" wrapText="1"/>
      <protection locked="0" hidden="1"/>
    </xf>
    <xf numFmtId="0" fontId="7" fillId="3" borderId="0" xfId="0" applyFont="1" applyFill="1" applyAlignment="1" applyProtection="1">
      <alignment wrapText="1"/>
      <protection locked="0"/>
    </xf>
    <xf numFmtId="0" fontId="7" fillId="3" borderId="7" xfId="0" applyFont="1" applyFill="1" applyBorder="1" applyAlignment="1" applyProtection="1">
      <alignment horizontal="left" vertical="center" wrapText="1"/>
      <protection hidden="1"/>
    </xf>
    <xf numFmtId="0" fontId="7" fillId="3" borderId="0" xfId="0" applyFont="1" applyFill="1" applyAlignment="1" applyProtection="1">
      <alignment vertical="center" wrapText="1"/>
      <protection locked="0" hidden="1"/>
    </xf>
    <xf numFmtId="0" fontId="7" fillId="3" borderId="0" xfId="0" applyFont="1" applyFill="1" applyAlignment="1">
      <alignment horizontal="left"/>
    </xf>
    <xf numFmtId="0" fontId="7" fillId="3" borderId="5" xfId="0" applyFont="1" applyFill="1" applyBorder="1" applyAlignment="1" applyProtection="1">
      <alignment vertical="center" wrapText="1"/>
      <protection hidden="1"/>
    </xf>
    <xf numFmtId="0" fontId="7" fillId="3" borderId="2" xfId="0" applyFont="1" applyFill="1" applyBorder="1" applyAlignment="1" applyProtection="1">
      <alignment vertical="center" wrapText="1"/>
      <protection hidden="1"/>
    </xf>
    <xf numFmtId="0" fontId="7" fillId="3" borderId="0" xfId="0" applyFont="1" applyFill="1" applyAlignment="1" applyProtection="1">
      <alignment horizontal="center" vertical="center"/>
      <protection locked="0" hidden="1"/>
    </xf>
    <xf numFmtId="0" fontId="7" fillId="3" borderId="0" xfId="0" applyFont="1" applyFill="1" applyAlignment="1" applyProtection="1">
      <alignment vertical="top" wrapText="1"/>
      <protection locked="0" hidden="1"/>
    </xf>
    <xf numFmtId="0" fontId="7" fillId="3" borderId="10" xfId="0" applyFont="1" applyFill="1" applyBorder="1" applyAlignment="1" applyProtection="1">
      <alignment horizontal="left" vertical="center" wrapText="1"/>
      <protection locked="0" hidden="1"/>
    </xf>
    <xf numFmtId="0" fontId="7" fillId="3" borderId="6" xfId="0" applyFont="1" applyFill="1" applyBorder="1" applyAlignment="1" applyProtection="1">
      <alignment horizontal="left" vertical="center" wrapText="1"/>
      <protection locked="0" hidden="1"/>
    </xf>
    <xf numFmtId="0" fontId="7" fillId="3" borderId="0" xfId="0" applyFont="1" applyFill="1" applyAlignment="1" applyProtection="1">
      <alignment horizontal="left" vertical="center" wrapText="1"/>
      <protection locked="0" hidden="1"/>
    </xf>
    <xf numFmtId="0" fontId="10" fillId="3" borderId="7" xfId="0" applyFont="1" applyFill="1" applyBorder="1" applyAlignment="1" applyProtection="1">
      <alignment horizontal="center" vertical="center" wrapText="1"/>
      <protection locked="0"/>
    </xf>
    <xf numFmtId="0" fontId="7" fillId="0" borderId="0" xfId="0" applyFont="1" applyAlignment="1" applyProtection="1">
      <alignment vertical="center" wrapText="1"/>
      <protection hidden="1"/>
    </xf>
    <xf numFmtId="0" fontId="7" fillId="0" borderId="10" xfId="0" applyFont="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hidden="1"/>
    </xf>
    <xf numFmtId="0" fontId="7" fillId="0" borderId="0" xfId="0" applyFont="1" applyAlignment="1" applyProtection="1">
      <alignment horizontal="left" vertical="center" wrapText="1"/>
      <protection hidden="1"/>
    </xf>
    <xf numFmtId="0" fontId="7" fillId="0" borderId="1" xfId="0" applyFont="1" applyBorder="1" applyAlignment="1" applyProtection="1">
      <alignment horizontal="left" vertical="center" wrapText="1"/>
      <protection hidden="1"/>
    </xf>
    <xf numFmtId="0" fontId="10" fillId="0" borderId="1" xfId="0" applyFont="1" applyBorder="1" applyAlignment="1">
      <alignment horizontal="center" vertical="center" wrapText="1"/>
    </xf>
    <xf numFmtId="0" fontId="7" fillId="0" borderId="10" xfId="0" applyFont="1" applyBorder="1" applyAlignment="1" applyProtection="1">
      <alignment vertical="center" wrapText="1"/>
      <protection hidden="1"/>
    </xf>
    <xf numFmtId="0" fontId="45" fillId="0" borderId="0" xfId="0" applyFont="1" applyAlignment="1" applyProtection="1">
      <alignment horizontal="justify" vertical="top" wrapText="1"/>
      <protection hidden="1"/>
    </xf>
    <xf numFmtId="0" fontId="45" fillId="3" borderId="1" xfId="0" applyFont="1" applyFill="1" applyBorder="1" applyAlignment="1" applyProtection="1">
      <alignment horizontal="left" vertical="center" wrapText="1"/>
      <protection hidden="1"/>
    </xf>
    <xf numFmtId="0" fontId="45" fillId="0" borderId="0" xfId="0" applyFont="1" applyAlignment="1" applyProtection="1">
      <alignment horizontal="justify" vertical="center" wrapText="1"/>
      <protection hidden="1"/>
    </xf>
    <xf numFmtId="0" fontId="45" fillId="3" borderId="0" xfId="0" applyFont="1" applyFill="1" applyAlignment="1" applyProtection="1">
      <alignment horizontal="justify" vertical="center" wrapText="1"/>
      <protection hidden="1"/>
    </xf>
    <xf numFmtId="0" fontId="37" fillId="0" borderId="1" xfId="0" applyFont="1" applyBorder="1" applyAlignment="1" applyProtection="1">
      <alignment horizontal="center" vertical="center" wrapText="1"/>
      <protection locked="0"/>
    </xf>
    <xf numFmtId="0" fontId="45" fillId="3" borderId="0" xfId="0" applyFont="1" applyFill="1" applyAlignment="1" applyProtection="1">
      <alignment horizontal="justify" vertical="center"/>
      <protection hidden="1"/>
    </xf>
    <xf numFmtId="0" fontId="37" fillId="3" borderId="0" xfId="0" applyFont="1" applyFill="1" applyAlignment="1" applyProtection="1">
      <alignment horizontal="justify" vertical="center"/>
      <protection hidden="1"/>
    </xf>
    <xf numFmtId="0" fontId="45" fillId="3" borderId="0" xfId="0" applyFont="1" applyFill="1" applyAlignment="1" applyProtection="1">
      <alignment horizontal="left" vertical="center" wrapText="1"/>
      <protection hidden="1"/>
    </xf>
    <xf numFmtId="0" fontId="45" fillId="3" borderId="0" xfId="0" applyFont="1" applyFill="1" applyAlignment="1" applyProtection="1">
      <alignment horizontal="justify" vertical="top"/>
      <protection hidden="1"/>
    </xf>
    <xf numFmtId="0" fontId="37" fillId="0" borderId="0" xfId="0" applyFont="1" applyAlignment="1" applyProtection="1">
      <alignment horizontal="center" vertical="center" wrapText="1"/>
      <protection hidden="1"/>
    </xf>
    <xf numFmtId="0" fontId="45" fillId="3" borderId="0" xfId="0" applyFont="1" applyFill="1" applyAlignment="1" applyProtection="1">
      <alignment vertical="center" wrapText="1"/>
      <protection hidden="1"/>
    </xf>
    <xf numFmtId="0" fontId="37" fillId="0" borderId="0" xfId="0" applyFont="1" applyAlignment="1" applyProtection="1">
      <alignment horizontal="center" vertical="center" wrapText="1"/>
      <protection locked="0"/>
    </xf>
    <xf numFmtId="0" fontId="37" fillId="0" borderId="3" xfId="0" applyFont="1" applyBorder="1" applyAlignment="1" applyProtection="1">
      <alignment horizontal="center" vertical="center" wrapText="1"/>
      <protection locked="0"/>
    </xf>
    <xf numFmtId="0" fontId="45" fillId="3" borderId="10" xfId="0" applyFont="1" applyFill="1" applyBorder="1" applyAlignment="1" applyProtection="1">
      <alignment horizontal="left" vertical="center" wrapText="1"/>
      <protection hidden="1"/>
    </xf>
    <xf numFmtId="0" fontId="8" fillId="0" borderId="0" xfId="0" applyFont="1" applyAlignment="1" applyProtection="1">
      <alignment horizontal="justify" vertical="center"/>
      <protection hidden="1"/>
    </xf>
    <xf numFmtId="0" fontId="40" fillId="3" borderId="0" xfId="0" applyFont="1" applyFill="1"/>
    <xf numFmtId="0" fontId="10" fillId="3" borderId="1" xfId="0" applyFont="1" applyFill="1" applyBorder="1" applyAlignment="1" applyProtection="1">
      <alignment horizontal="center" vertical="center" wrapText="1"/>
      <protection hidden="1"/>
    </xf>
    <xf numFmtId="0" fontId="7" fillId="0" borderId="0" xfId="0" applyFont="1" applyAlignment="1" applyProtection="1">
      <alignment horizontal="left" wrapText="1"/>
      <protection hidden="1"/>
    </xf>
    <xf numFmtId="0" fontId="7" fillId="0" borderId="10" xfId="0" applyFont="1" applyBorder="1" applyAlignment="1" applyProtection="1">
      <alignment horizontal="left" wrapText="1"/>
      <protection hidden="1"/>
    </xf>
    <xf numFmtId="0" fontId="7" fillId="0" borderId="6" xfId="0" applyFont="1" applyBorder="1" applyAlignment="1" applyProtection="1">
      <alignment horizontal="center" vertical="center" wrapText="1"/>
      <protection hidden="1"/>
    </xf>
    <xf numFmtId="0" fontId="7" fillId="0" borderId="0" xfId="0" applyFont="1" applyAlignment="1" applyProtection="1">
      <alignment horizontal="center" wrapText="1"/>
      <protection hidden="1"/>
    </xf>
    <xf numFmtId="0" fontId="7" fillId="0" borderId="0" xfId="0" applyFont="1" applyAlignment="1" applyProtection="1">
      <alignment horizontal="left" vertical="center" wrapText="1"/>
      <protection locked="0" hidden="1"/>
    </xf>
    <xf numFmtId="0" fontId="7" fillId="0" borderId="4" xfId="0" applyFont="1" applyBorder="1" applyAlignment="1" applyProtection="1">
      <alignment horizontal="justify" vertical="top" wrapText="1"/>
      <protection locked="0" hidden="1"/>
    </xf>
    <xf numFmtId="0" fontId="7" fillId="0" borderId="5" xfId="0" applyFont="1" applyBorder="1" applyAlignment="1" applyProtection="1">
      <alignment horizontal="left" vertical="center" wrapText="1"/>
      <protection hidden="1"/>
    </xf>
    <xf numFmtId="0" fontId="7" fillId="0" borderId="0" xfId="0" applyFont="1" applyAlignment="1" applyProtection="1">
      <alignment horizontal="justify" vertical="center"/>
      <protection locked="0" hidden="1"/>
    </xf>
    <xf numFmtId="0" fontId="41" fillId="0" borderId="7" xfId="0" applyFont="1" applyBorder="1" applyAlignment="1" applyProtection="1">
      <alignment horizontal="center" vertical="center" wrapText="1"/>
      <protection locked="0"/>
    </xf>
    <xf numFmtId="0" fontId="10" fillId="5" borderId="8" xfId="0" applyFont="1" applyFill="1" applyBorder="1" applyAlignment="1" applyProtection="1">
      <alignment horizontal="center" vertical="center" wrapText="1"/>
      <protection hidden="1"/>
    </xf>
    <xf numFmtId="0" fontId="10" fillId="5" borderId="7" xfId="0" applyFont="1" applyFill="1" applyBorder="1" applyAlignment="1" applyProtection="1">
      <alignment horizontal="center" vertical="center" wrapText="1"/>
      <protection hidden="1"/>
    </xf>
    <xf numFmtId="0" fontId="41" fillId="0" borderId="7" xfId="0" applyFont="1" applyBorder="1" applyAlignment="1" applyProtection="1">
      <alignment horizontal="center" vertical="center" wrapText="1"/>
      <protection hidden="1"/>
    </xf>
    <xf numFmtId="22" fontId="10" fillId="0" borderId="0" xfId="0" applyNumberFormat="1" applyFont="1" applyAlignment="1" applyProtection="1">
      <alignment horizontal="center" vertical="center"/>
      <protection hidden="1"/>
    </xf>
    <xf numFmtId="0" fontId="10" fillId="0" borderId="0" xfId="0" applyFont="1" applyAlignment="1" applyProtection="1">
      <alignment horizontal="center" vertical="center"/>
      <protection hidden="1"/>
    </xf>
    <xf numFmtId="0" fontId="14" fillId="0" borderId="0" xfId="0" applyFont="1" applyAlignment="1" applyProtection="1">
      <alignment horizontal="center" vertical="center"/>
      <protection hidden="1"/>
    </xf>
    <xf numFmtId="0" fontId="11" fillId="0" borderId="0" xfId="0" applyFont="1" applyAlignment="1" applyProtection="1">
      <alignment horizontal="center" vertical="center"/>
      <protection hidden="1"/>
    </xf>
    <xf numFmtId="0" fontId="16" fillId="0" borderId="0" xfId="0" applyFont="1" applyAlignment="1" applyProtection="1">
      <alignment horizontal="center" vertical="center"/>
      <protection hidden="1"/>
    </xf>
    <xf numFmtId="0" fontId="10" fillId="3" borderId="7" xfId="0" applyFont="1" applyFill="1" applyBorder="1" applyAlignment="1" applyProtection="1">
      <alignment horizontal="center" vertical="center" wrapText="1"/>
      <protection hidden="1"/>
    </xf>
    <xf numFmtId="0" fontId="10" fillId="0" borderId="7" xfId="0" applyFont="1" applyBorder="1" applyAlignment="1" applyProtection="1">
      <alignment horizontal="center" vertical="center" wrapText="1"/>
      <protection hidden="1"/>
    </xf>
    <xf numFmtId="0" fontId="21" fillId="0" borderId="7" xfId="0" applyFont="1" applyBorder="1" applyAlignment="1" applyProtection="1">
      <alignment horizontal="center" vertical="center" wrapText="1"/>
      <protection hidden="1"/>
    </xf>
    <xf numFmtId="0" fontId="7" fillId="0" borderId="0" xfId="0" applyFont="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7" fillId="3" borderId="7" xfId="0" applyFont="1" applyFill="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41" fillId="0" borderId="8" xfId="0" applyFont="1" applyBorder="1" applyAlignment="1" applyProtection="1">
      <alignment horizontal="center" vertical="center"/>
      <protection locked="0"/>
    </xf>
    <xf numFmtId="0" fontId="10" fillId="2" borderId="7" xfId="0" applyFont="1" applyFill="1" applyBorder="1" applyAlignment="1" applyProtection="1">
      <alignment horizontal="center" vertical="center" wrapText="1"/>
      <protection locked="0"/>
    </xf>
    <xf numFmtId="0" fontId="10" fillId="0" borderId="2" xfId="0" applyFont="1" applyBorder="1" applyAlignment="1" applyProtection="1">
      <alignment horizontal="center" vertical="center"/>
      <protection locked="0"/>
    </xf>
    <xf numFmtId="0" fontId="10" fillId="2" borderId="0" xfId="0" applyFont="1" applyFill="1" applyAlignment="1" applyProtection="1">
      <alignment horizontal="center" vertical="center" wrapText="1"/>
      <protection locked="0"/>
    </xf>
    <xf numFmtId="0" fontId="19" fillId="0" borderId="7" xfId="0" applyFont="1" applyBorder="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15" fillId="0" borderId="7" xfId="0" applyFont="1" applyBorder="1" applyAlignment="1" applyProtection="1">
      <alignment horizontal="center" vertical="center" wrapText="1"/>
      <protection locked="0"/>
    </xf>
    <xf numFmtId="0" fontId="35" fillId="0" borderId="0" xfId="0" applyFont="1" applyAlignment="1" applyProtection="1">
      <alignment horizontal="center" vertical="center" wrapText="1"/>
      <protection hidden="1"/>
    </xf>
    <xf numFmtId="0" fontId="7" fillId="0" borderId="7" xfId="0" applyFont="1" applyBorder="1" applyAlignment="1" applyProtection="1">
      <alignment horizontal="center" vertical="center" wrapText="1"/>
      <protection hidden="1"/>
    </xf>
    <xf numFmtId="0" fontId="25" fillId="0" borderId="7" xfId="0" applyFont="1" applyBorder="1" applyAlignment="1" applyProtection="1">
      <alignment horizontal="center" vertical="center" wrapText="1"/>
      <protection locked="0"/>
    </xf>
    <xf numFmtId="0" fontId="10" fillId="2" borderId="7" xfId="0" applyFont="1" applyFill="1" applyBorder="1" applyAlignment="1" applyProtection="1">
      <alignment horizontal="center" vertical="center"/>
      <protection locked="0"/>
    </xf>
    <xf numFmtId="0" fontId="10" fillId="0" borderId="5" xfId="0" applyFont="1" applyBorder="1" applyAlignment="1" applyProtection="1">
      <alignment horizontal="center" vertical="center" wrapText="1"/>
      <protection hidden="1"/>
    </xf>
    <xf numFmtId="0" fontId="10" fillId="0" borderId="6" xfId="0" applyFont="1" applyBorder="1" applyAlignment="1" applyProtection="1">
      <alignment horizontal="center" vertical="center" wrapText="1"/>
      <protection hidden="1"/>
    </xf>
    <xf numFmtId="0" fontId="37" fillId="0" borderId="7" xfId="0" applyFont="1" applyBorder="1" applyAlignment="1" applyProtection="1">
      <alignment horizontal="center" vertical="center" wrapText="1"/>
      <protection locked="0"/>
    </xf>
    <xf numFmtId="2" fontId="37" fillId="0" borderId="7" xfId="0" applyNumberFormat="1" applyFont="1" applyBorder="1" applyAlignment="1" applyProtection="1">
      <alignment horizontal="center" vertical="center" wrapText="1"/>
      <protection locked="0"/>
    </xf>
    <xf numFmtId="0" fontId="8" fillId="3" borderId="7" xfId="0" applyFont="1" applyFill="1" applyBorder="1" applyAlignment="1" applyProtection="1">
      <alignment horizontal="center" vertical="center" wrapText="1"/>
      <protection hidden="1"/>
    </xf>
    <xf numFmtId="0" fontId="25" fillId="0" borderId="7" xfId="0" applyFont="1" applyBorder="1" applyAlignment="1" applyProtection="1">
      <alignment horizontal="center" vertical="center"/>
      <protection locked="0"/>
    </xf>
    <xf numFmtId="0" fontId="10" fillId="0" borderId="0" xfId="0" applyFont="1" applyAlignment="1">
      <alignment horizontal="center" vertical="center"/>
    </xf>
    <xf numFmtId="0" fontId="41" fillId="0" borderId="8" xfId="0" applyFont="1" applyBorder="1" applyAlignment="1" applyProtection="1">
      <alignment horizontal="center" vertical="center" wrapText="1"/>
      <protection hidden="1"/>
    </xf>
    <xf numFmtId="164" fontId="46" fillId="0" borderId="8" xfId="0" applyNumberFormat="1" applyFont="1" applyBorder="1" applyAlignment="1" applyProtection="1">
      <alignment horizontal="center" vertical="center" wrapText="1"/>
      <protection hidden="1"/>
    </xf>
    <xf numFmtId="164" fontId="41" fillId="0" borderId="8" xfId="0" applyNumberFormat="1" applyFont="1" applyBorder="1" applyAlignment="1" applyProtection="1">
      <alignment horizontal="center" vertical="center" wrapText="1"/>
      <protection hidden="1"/>
    </xf>
    <xf numFmtId="164" fontId="10" fillId="0" borderId="8" xfId="0" applyNumberFormat="1" applyFont="1" applyBorder="1" applyAlignment="1" applyProtection="1">
      <alignment horizontal="center" vertical="center" wrapText="1"/>
      <protection hidden="1"/>
    </xf>
    <xf numFmtId="49" fontId="41" fillId="0" borderId="8" xfId="0" applyNumberFormat="1" applyFont="1" applyBorder="1" applyAlignment="1" applyProtection="1">
      <alignment horizontal="center" vertical="center" wrapText="1"/>
      <protection hidden="1"/>
    </xf>
    <xf numFmtId="2" fontId="10" fillId="0" borderId="8" xfId="0" applyNumberFormat="1" applyFont="1" applyBorder="1" applyAlignment="1" applyProtection="1">
      <alignment horizontal="center" vertical="center" wrapText="1"/>
      <protection hidden="1"/>
    </xf>
    <xf numFmtId="0" fontId="41" fillId="0" borderId="8" xfId="0" applyFont="1" applyBorder="1" applyAlignment="1" applyProtection="1">
      <alignment horizontal="center" vertical="center" wrapText="1"/>
      <protection locked="0"/>
    </xf>
    <xf numFmtId="0" fontId="10" fillId="0" borderId="3" xfId="0" applyFont="1" applyBorder="1" applyAlignment="1" applyProtection="1">
      <alignment horizontal="center" wrapText="1"/>
      <protection hidden="1"/>
    </xf>
    <xf numFmtId="0" fontId="7" fillId="0" borderId="10" xfId="0" applyFont="1" applyBorder="1"/>
    <xf numFmtId="0" fontId="7" fillId="3" borderId="14" xfId="0" applyFont="1" applyFill="1" applyBorder="1" applyAlignment="1" applyProtection="1">
      <alignment horizontal="justify" vertical="top"/>
      <protection locked="0"/>
    </xf>
    <xf numFmtId="0" fontId="41" fillId="0" borderId="7" xfId="0" applyFont="1" applyBorder="1" applyAlignment="1" applyProtection="1">
      <alignment horizontal="center" vertical="center"/>
      <protection locked="0"/>
    </xf>
    <xf numFmtId="0" fontId="41" fillId="3" borderId="7" xfId="0" applyFont="1" applyFill="1" applyBorder="1" applyAlignment="1" applyProtection="1">
      <alignment horizontal="center" vertical="center" wrapText="1"/>
      <protection locked="0"/>
    </xf>
    <xf numFmtId="165" fontId="10" fillId="5" borderId="7" xfId="0" applyNumberFormat="1" applyFont="1" applyFill="1" applyBorder="1" applyAlignment="1" applyProtection="1">
      <alignment horizontal="center" vertical="center" wrapText="1"/>
      <protection hidden="1"/>
    </xf>
    <xf numFmtId="0" fontId="10" fillId="0" borderId="7" xfId="0" applyFont="1" applyBorder="1" applyAlignment="1" applyProtection="1">
      <alignment wrapText="1"/>
      <protection locked="0"/>
    </xf>
    <xf numFmtId="0" fontId="7" fillId="0" borderId="7" xfId="0" applyFont="1" applyBorder="1" applyAlignment="1" applyProtection="1">
      <alignment wrapText="1"/>
      <protection locked="0"/>
    </xf>
    <xf numFmtId="0" fontId="10" fillId="0" borderId="7" xfId="0" applyFont="1" applyBorder="1" applyAlignment="1" applyProtection="1">
      <alignment horizontal="justify" vertical="center" wrapText="1"/>
      <protection locked="0"/>
    </xf>
    <xf numFmtId="0" fontId="7" fillId="0" borderId="7" xfId="0" applyFont="1" applyBorder="1" applyAlignment="1" applyProtection="1">
      <alignment vertical="center" wrapText="1"/>
      <protection locked="0"/>
    </xf>
    <xf numFmtId="0" fontId="10" fillId="0" borderId="7"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hidden="1"/>
    </xf>
    <xf numFmtId="0" fontId="10" fillId="0" borderId="7" xfId="0" applyFont="1" applyBorder="1" applyAlignment="1" applyProtection="1">
      <alignment vertical="center" wrapText="1"/>
      <protection locked="0"/>
    </xf>
    <xf numFmtId="0" fontId="11" fillId="0" borderId="0" xfId="0" applyFont="1" applyAlignment="1" applyProtection="1">
      <alignment horizontal="left" vertical="center" wrapText="1"/>
      <protection hidden="1"/>
    </xf>
    <xf numFmtId="0" fontId="10" fillId="0" borderId="7" xfId="0" applyFont="1" applyBorder="1" applyAlignment="1" applyProtection="1">
      <alignment vertical="top" wrapText="1"/>
      <protection hidden="1"/>
    </xf>
    <xf numFmtId="0" fontId="10" fillId="0" borderId="7" xfId="0" applyFont="1" applyBorder="1" applyAlignment="1" applyProtection="1">
      <alignment wrapText="1"/>
      <protection hidden="1"/>
    </xf>
    <xf numFmtId="0" fontId="10" fillId="0" borderId="7" xfId="0" applyFont="1" applyBorder="1" applyAlignment="1" applyProtection="1">
      <alignment horizontal="left" vertical="top" wrapText="1"/>
      <protection hidden="1"/>
    </xf>
    <xf numFmtId="0" fontId="43" fillId="3" borderId="0" xfId="0" applyFont="1" applyFill="1" applyAlignment="1" applyProtection="1">
      <alignment horizontal="left" vertical="center" wrapText="1"/>
      <protection hidden="1"/>
    </xf>
    <xf numFmtId="0" fontId="10" fillId="5" borderId="7" xfId="0" applyFont="1" applyFill="1" applyBorder="1" applyAlignment="1" applyProtection="1">
      <alignment horizontal="left" vertical="center" wrapText="1"/>
      <protection hidden="1"/>
    </xf>
    <xf numFmtId="0" fontId="43" fillId="3" borderId="0" xfId="0" applyFont="1" applyFill="1" applyAlignment="1">
      <alignment horizontal="left" wrapText="1"/>
    </xf>
    <xf numFmtId="0" fontId="10" fillId="0" borderId="7" xfId="0" quotePrefix="1" applyFont="1" applyBorder="1" applyAlignment="1" applyProtection="1">
      <alignment vertical="center" wrapText="1"/>
      <protection hidden="1"/>
    </xf>
    <xf numFmtId="0" fontId="21" fillId="0" borderId="7" xfId="0" applyFont="1" applyBorder="1" applyAlignment="1" applyProtection="1">
      <alignment wrapText="1"/>
      <protection hidden="1"/>
    </xf>
    <xf numFmtId="0" fontId="10" fillId="0" borderId="0" xfId="0" applyFont="1" applyAlignment="1" applyProtection="1">
      <alignment vertical="top" wrapText="1"/>
      <protection locked="0" hidden="1"/>
    </xf>
    <xf numFmtId="0" fontId="47" fillId="3" borderId="0" xfId="0" applyFont="1" applyFill="1" applyAlignment="1" applyProtection="1">
      <alignment horizontal="center" vertical="top"/>
      <protection locked="0"/>
    </xf>
    <xf numFmtId="0" fontId="47" fillId="3" borderId="0" xfId="0" applyFont="1" applyFill="1" applyAlignment="1" applyProtection="1">
      <alignment vertical="top"/>
      <protection locked="0"/>
    </xf>
    <xf numFmtId="0" fontId="47" fillId="0" borderId="0" xfId="0" applyFont="1" applyAlignment="1" applyProtection="1">
      <alignment vertical="top"/>
      <protection locked="0"/>
    </xf>
    <xf numFmtId="0" fontId="47" fillId="3" borderId="0" xfId="0" applyFont="1" applyFill="1"/>
    <xf numFmtId="0" fontId="47" fillId="0" borderId="0" xfId="0" applyFont="1"/>
    <xf numFmtId="0" fontId="10" fillId="0" borderId="0" xfId="0" applyFont="1" applyAlignment="1" applyProtection="1">
      <alignment wrapText="1"/>
      <protection locked="0" hidden="1"/>
    </xf>
    <xf numFmtId="0" fontId="47" fillId="3" borderId="0" xfId="0" applyFont="1" applyFill="1" applyAlignment="1" applyProtection="1">
      <alignment horizontal="center" vertical="center"/>
      <protection locked="0"/>
    </xf>
    <xf numFmtId="0" fontId="47" fillId="3" borderId="0" xfId="0" applyFont="1" applyFill="1" applyProtection="1">
      <protection locked="0"/>
    </xf>
    <xf numFmtId="0" fontId="47" fillId="0" borderId="0" xfId="0" applyFont="1" applyProtection="1">
      <protection locked="0"/>
    </xf>
    <xf numFmtId="0" fontId="10" fillId="3" borderId="7" xfId="0" applyFont="1" applyFill="1" applyBorder="1" applyAlignment="1" applyProtection="1">
      <alignment wrapText="1"/>
      <protection locked="0"/>
    </xf>
    <xf numFmtId="0" fontId="7" fillId="3" borderId="25" xfId="0" applyFont="1" applyFill="1" applyBorder="1" applyAlignment="1" applyProtection="1">
      <alignment horizontal="left" vertical="center" wrapText="1"/>
      <protection locked="0" hidden="1"/>
    </xf>
    <xf numFmtId="0" fontId="11" fillId="0" borderId="7" xfId="0" applyFont="1" applyBorder="1" applyAlignment="1" applyProtection="1">
      <alignment wrapText="1"/>
      <protection locked="0"/>
    </xf>
    <xf numFmtId="0" fontId="10" fillId="0" borderId="7" xfId="0" applyFont="1" applyBorder="1" applyProtection="1">
      <protection locked="0"/>
    </xf>
    <xf numFmtId="0" fontId="10" fillId="0" borderId="5" xfId="0" applyFont="1" applyBorder="1" applyAlignment="1" applyProtection="1">
      <alignment wrapText="1"/>
      <protection locked="0"/>
    </xf>
    <xf numFmtId="0" fontId="37" fillId="0" borderId="8" xfId="0" applyFont="1" applyBorder="1" applyAlignment="1" applyProtection="1">
      <alignment horizontal="center" vertical="center" wrapText="1"/>
      <protection locked="0"/>
    </xf>
    <xf numFmtId="0" fontId="45" fillId="0" borderId="10" xfId="0" applyFont="1" applyBorder="1" applyAlignment="1" applyProtection="1">
      <alignment horizontal="left" vertical="center" wrapText="1"/>
      <protection hidden="1"/>
    </xf>
    <xf numFmtId="0" fontId="45" fillId="0" borderId="0" xfId="0" applyFont="1" applyAlignment="1" applyProtection="1">
      <alignment horizontal="left" vertical="center" wrapText="1"/>
      <protection hidden="1"/>
    </xf>
    <xf numFmtId="0" fontId="8" fillId="0" borderId="0" xfId="0" applyFont="1" applyAlignment="1" applyProtection="1">
      <alignment horizontal="center"/>
      <protection hidden="1"/>
    </xf>
    <xf numFmtId="1" fontId="7" fillId="3" borderId="0" xfId="0" applyNumberFormat="1" applyFont="1" applyFill="1" applyAlignment="1" applyProtection="1">
      <alignment horizontal="left"/>
      <protection hidden="1"/>
    </xf>
    <xf numFmtId="1" fontId="7" fillId="0" borderId="0" xfId="0" applyNumberFormat="1" applyFont="1" applyAlignment="1" applyProtection="1">
      <alignment horizontal="left"/>
      <protection hidden="1"/>
    </xf>
    <xf numFmtId="0" fontId="7" fillId="0" borderId="0" xfId="0" applyFont="1" applyAlignment="1">
      <alignment vertical="center" wrapText="1"/>
    </xf>
    <xf numFmtId="0" fontId="7" fillId="0" borderId="0" xfId="0" applyFont="1" applyAlignment="1">
      <alignment vertical="center"/>
    </xf>
    <xf numFmtId="0" fontId="7" fillId="3" borderId="1" xfId="0" applyFont="1" applyFill="1" applyBorder="1" applyAlignment="1" applyProtection="1">
      <alignment vertical="center" wrapText="1"/>
      <protection hidden="1"/>
    </xf>
    <xf numFmtId="0" fontId="7" fillId="3" borderId="13" xfId="0" applyFont="1" applyFill="1" applyBorder="1" applyAlignment="1" applyProtection="1">
      <alignment horizontal="justify" vertical="top" wrapText="1"/>
      <protection hidden="1"/>
    </xf>
    <xf numFmtId="0" fontId="41" fillId="3" borderId="0" xfId="0" applyFont="1" applyFill="1" applyAlignment="1" applyProtection="1">
      <alignment horizontal="justify" vertical="center"/>
      <protection hidden="1"/>
    </xf>
    <xf numFmtId="0" fontId="41" fillId="0" borderId="0" xfId="0" applyFont="1" applyAlignment="1" applyProtection="1">
      <alignment wrapText="1"/>
      <protection hidden="1"/>
    </xf>
    <xf numFmtId="0" fontId="41" fillId="0" borderId="7" xfId="0" applyFont="1" applyBorder="1" applyAlignment="1" applyProtection="1">
      <alignment wrapText="1"/>
      <protection locked="0"/>
    </xf>
    <xf numFmtId="0" fontId="7" fillId="0" borderId="6" xfId="0" applyFont="1" applyBorder="1" applyAlignment="1" applyProtection="1">
      <alignment horizontal="left" vertical="center" wrapText="1"/>
      <protection hidden="1"/>
    </xf>
    <xf numFmtId="0" fontId="41" fillId="0" borderId="7" xfId="0" applyFont="1" applyBorder="1" applyProtection="1">
      <protection locked="0"/>
    </xf>
    <xf numFmtId="0" fontId="7" fillId="0" borderId="5" xfId="0" applyFont="1" applyBorder="1" applyAlignment="1" applyProtection="1">
      <alignment horizontal="center" vertical="center" wrapText="1"/>
      <protection hidden="1"/>
    </xf>
    <xf numFmtId="0" fontId="41" fillId="3" borderId="0" xfId="0" applyFont="1" applyFill="1" applyAlignment="1" applyProtection="1">
      <alignment horizontal="justify" vertical="center" wrapText="1"/>
      <protection locked="0" hidden="1"/>
    </xf>
    <xf numFmtId="0" fontId="41" fillId="3" borderId="0" xfId="0" applyFont="1" applyFill="1" applyAlignment="1" applyProtection="1">
      <alignment horizontal="center" vertical="center" wrapText="1"/>
      <protection hidden="1"/>
    </xf>
    <xf numFmtId="0" fontId="41" fillId="0" borderId="8" xfId="0" applyFont="1" applyBorder="1" applyAlignment="1" applyProtection="1">
      <alignment wrapText="1"/>
      <protection locked="0"/>
    </xf>
    <xf numFmtId="0" fontId="40" fillId="3" borderId="0" xfId="0" applyFont="1" applyFill="1" applyAlignment="1" applyProtection="1">
      <alignment horizontal="justify" vertical="center" wrapText="1"/>
      <protection hidden="1"/>
    </xf>
    <xf numFmtId="0" fontId="40" fillId="3" borderId="7" xfId="0" applyFont="1" applyFill="1" applyBorder="1" applyAlignment="1" applyProtection="1">
      <alignment horizontal="center" vertical="center" wrapText="1"/>
      <protection locked="0"/>
    </xf>
    <xf numFmtId="0" fontId="41" fillId="0" borderId="7" xfId="0" applyFont="1" applyBorder="1" applyAlignment="1" applyProtection="1">
      <alignment vertical="top" wrapText="1"/>
      <protection locked="0"/>
    </xf>
    <xf numFmtId="0" fontId="9" fillId="4" borderId="21" xfId="0" applyFont="1" applyFill="1" applyBorder="1" applyAlignment="1" applyProtection="1">
      <alignment horizontal="center" vertical="center" wrapText="1"/>
      <protection hidden="1"/>
    </xf>
    <xf numFmtId="0" fontId="9" fillId="4" borderId="22" xfId="0" applyFont="1" applyFill="1" applyBorder="1" applyAlignment="1" applyProtection="1">
      <alignment horizontal="center" vertical="center"/>
      <protection hidden="1"/>
    </xf>
    <xf numFmtId="0" fontId="9" fillId="4" borderId="23" xfId="0" applyFont="1" applyFill="1" applyBorder="1" applyAlignment="1" applyProtection="1">
      <alignment horizontal="center" vertical="center"/>
      <protection hidden="1"/>
    </xf>
    <xf numFmtId="0" fontId="9" fillId="4" borderId="24" xfId="0" applyFont="1" applyFill="1" applyBorder="1" applyAlignment="1" applyProtection="1">
      <alignment horizontal="center" vertical="center"/>
      <protection hidden="1"/>
    </xf>
    <xf numFmtId="0" fontId="19" fillId="3" borderId="0" xfId="0" applyFont="1" applyFill="1" applyAlignment="1" applyProtection="1">
      <alignment horizontal="center" vertical="center" wrapText="1"/>
      <protection hidden="1"/>
    </xf>
    <xf numFmtId="0" fontId="19" fillId="3" borderId="14" xfId="0" applyFont="1" applyFill="1" applyBorder="1" applyAlignment="1" applyProtection="1">
      <alignment horizontal="center" vertical="center" wrapText="1"/>
      <protection hidden="1"/>
    </xf>
    <xf numFmtId="1" fontId="15" fillId="0" borderId="0" xfId="0" applyNumberFormat="1" applyFont="1" applyAlignment="1" applyProtection="1">
      <alignment horizontal="left" vertical="top"/>
      <protection hidden="1"/>
    </xf>
    <xf numFmtId="0" fontId="7" fillId="3" borderId="16" xfId="0" applyFont="1" applyFill="1" applyBorder="1" applyAlignment="1">
      <alignment horizontal="center" vertical="center" wrapText="1"/>
    </xf>
    <xf numFmtId="0" fontId="7" fillId="3" borderId="17" xfId="0" applyFont="1" applyFill="1" applyBorder="1" applyAlignment="1">
      <alignment horizontal="center" vertical="center"/>
    </xf>
    <xf numFmtId="0" fontId="7" fillId="3" borderId="19" xfId="0" applyFont="1" applyFill="1" applyBorder="1" applyAlignment="1">
      <alignment horizontal="center" vertical="center"/>
    </xf>
    <xf numFmtId="0" fontId="7" fillId="3" borderId="20" xfId="0" applyFont="1" applyFill="1" applyBorder="1" applyAlignment="1">
      <alignment horizontal="center" vertical="center"/>
    </xf>
    <xf numFmtId="0" fontId="8" fillId="3" borderId="15" xfId="0" applyFont="1" applyFill="1" applyBorder="1" applyAlignment="1">
      <alignment horizontal="center" vertical="top" wrapText="1"/>
    </xf>
    <xf numFmtId="0" fontId="8" fillId="3" borderId="16" xfId="0" applyFont="1" applyFill="1" applyBorder="1" applyAlignment="1">
      <alignment horizontal="center" vertical="top" wrapText="1"/>
    </xf>
    <xf numFmtId="0" fontId="8" fillId="3" borderId="18" xfId="0" applyFont="1" applyFill="1" applyBorder="1" applyAlignment="1">
      <alignment horizontal="center" vertical="top" wrapText="1"/>
    </xf>
    <xf numFmtId="0" fontId="8" fillId="3" borderId="19" xfId="0" applyFont="1" applyFill="1" applyBorder="1" applyAlignment="1">
      <alignment horizontal="center" vertical="top" wrapText="1"/>
    </xf>
    <xf numFmtId="0" fontId="7" fillId="3" borderId="9" xfId="0" applyFont="1" applyFill="1" applyBorder="1" applyAlignment="1" applyProtection="1">
      <alignment horizontal="center" vertical="center" textRotation="90" wrapText="1"/>
      <protection hidden="1"/>
    </xf>
    <xf numFmtId="0" fontId="7" fillId="3" borderId="25" xfId="0" applyFont="1" applyFill="1" applyBorder="1" applyAlignment="1" applyProtection="1">
      <alignment horizontal="center" vertical="center" textRotation="90" wrapText="1"/>
      <protection hidden="1"/>
    </xf>
    <xf numFmtId="0" fontId="7" fillId="3" borderId="9" xfId="0" applyFont="1" applyFill="1" applyBorder="1" applyAlignment="1" applyProtection="1">
      <alignment horizontal="justify" vertical="top" wrapText="1"/>
      <protection hidden="1"/>
    </xf>
    <xf numFmtId="0" fontId="7" fillId="3" borderId="25" xfId="0" applyFont="1" applyFill="1" applyBorder="1" applyAlignment="1" applyProtection="1">
      <alignment horizontal="justify" vertical="top" wrapText="1"/>
      <protection hidden="1"/>
    </xf>
    <xf numFmtId="0" fontId="7" fillId="3" borderId="13" xfId="0" applyFont="1" applyFill="1" applyBorder="1" applyAlignment="1" applyProtection="1">
      <alignment horizontal="justify" vertical="top" wrapText="1"/>
      <protection hidden="1"/>
    </xf>
    <xf numFmtId="0" fontId="7" fillId="3" borderId="9" xfId="0" applyFont="1" applyFill="1" applyBorder="1" applyAlignment="1" applyProtection="1">
      <alignment horizontal="left" vertical="center" wrapText="1"/>
      <protection hidden="1"/>
    </xf>
    <xf numFmtId="0" fontId="7" fillId="3" borderId="25" xfId="0" applyFont="1" applyFill="1" applyBorder="1" applyAlignment="1" applyProtection="1">
      <alignment horizontal="left" vertical="center" wrapText="1"/>
      <protection hidden="1"/>
    </xf>
    <xf numFmtId="0" fontId="7" fillId="3" borderId="13" xfId="0" applyFont="1" applyFill="1" applyBorder="1" applyAlignment="1" applyProtection="1">
      <alignment horizontal="left" vertical="center" wrapText="1"/>
      <protection hidden="1"/>
    </xf>
    <xf numFmtId="0" fontId="7" fillId="0" borderId="0" xfId="0" applyFont="1" applyAlignment="1">
      <alignment horizontal="justify" vertical="top"/>
    </xf>
    <xf numFmtId="0" fontId="12" fillId="0" borderId="0" xfId="0" applyFont="1" applyAlignment="1" applyProtection="1">
      <alignment horizontal="center" vertical="top" wrapText="1"/>
      <protection hidden="1"/>
    </xf>
    <xf numFmtId="0" fontId="13" fillId="0" borderId="0" xfId="0" applyFont="1" applyAlignment="1" applyProtection="1">
      <alignment horizontal="center" vertical="top" wrapText="1"/>
      <protection hidden="1"/>
    </xf>
    <xf numFmtId="1" fontId="15" fillId="0" borderId="0" xfId="0" applyNumberFormat="1" applyFont="1" applyAlignment="1" applyProtection="1">
      <alignment horizontal="justify" vertical="top"/>
      <protection hidden="1"/>
    </xf>
    <xf numFmtId="1" fontId="15" fillId="3" borderId="0" xfId="0" applyNumberFormat="1" applyFont="1" applyFill="1" applyAlignment="1" applyProtection="1">
      <alignment horizontal="justify" vertical="top"/>
      <protection hidden="1"/>
    </xf>
    <xf numFmtId="0" fontId="49" fillId="0" borderId="0" xfId="0" applyFont="1" applyAlignment="1" applyProtection="1">
      <alignment horizontal="center" vertical="center" wrapText="1"/>
      <protection hidden="1"/>
    </xf>
    <xf numFmtId="0" fontId="48" fillId="0" borderId="0" xfId="0" applyFont="1" applyAlignment="1" applyProtection="1">
      <alignment horizontal="center" vertical="center" wrapText="1"/>
      <protection hidden="1"/>
    </xf>
    <xf numFmtId="0" fontId="14" fillId="0" borderId="0" xfId="0" applyFont="1" applyAlignment="1" applyProtection="1">
      <alignment horizontal="center"/>
      <protection hidden="1"/>
    </xf>
    <xf numFmtId="0" fontId="11" fillId="3" borderId="0" xfId="0" applyFont="1" applyFill="1" applyAlignment="1" applyProtection="1">
      <alignment horizontal="left" vertical="center" wrapText="1"/>
      <protection hidden="1"/>
    </xf>
  </cellXfs>
  <cellStyles count="10">
    <cellStyle name="Collegamento ipertestuale" xfId="2" builtinId="8" hidden="1"/>
    <cellStyle name="Collegamento ipertestuale" xfId="4" builtinId="8" hidden="1"/>
    <cellStyle name="Collegamento ipertestuale" xfId="6" builtinId="8" hidden="1"/>
    <cellStyle name="Collegamento ipertestuale" xfId="8" builtinId="8" hidden="1"/>
    <cellStyle name="Collegamento ipertestuale visitato" xfId="3" builtinId="9" hidden="1"/>
    <cellStyle name="Collegamento ipertestuale visitato" xfId="5" builtinId="9" hidden="1"/>
    <cellStyle name="Collegamento ipertestuale visitato" xfId="7" builtinId="9" hidden="1"/>
    <cellStyle name="Collegamento ipertestuale visitato" xfId="9" builtinId="9" hidden="1"/>
    <cellStyle name="Normale" xfId="0" builtinId="0"/>
    <cellStyle name="Normale titolo" xfId="1" xr:uid="{00000000-0005-0000-0000-000009000000}"/>
  </cellStyles>
  <dxfs count="0"/>
  <tableStyles count="0" defaultTableStyle="TableStyleMedium2"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CC"/>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jpe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wmf"/></Relationships>
</file>

<file path=xl/drawings/drawing1.xml><?xml version="1.0" encoding="utf-8"?>
<xdr:wsDr xmlns:xdr="http://schemas.openxmlformats.org/drawingml/2006/spreadsheetDrawing" xmlns:a="http://schemas.openxmlformats.org/drawingml/2006/main">
  <xdr:oneCellAnchor>
    <xdr:from>
      <xdr:col>7</xdr:col>
      <xdr:colOff>1041400</xdr:colOff>
      <xdr:row>590</xdr:row>
      <xdr:rowOff>88900</xdr:rowOff>
    </xdr:from>
    <xdr:ext cx="3860800" cy="3736687"/>
    <xdr:pic>
      <xdr:nvPicPr>
        <xdr:cNvPr id="30487" name="Picture 29" descr="puntoh">
          <a:extLst>
            <a:ext uri="{FF2B5EF4-FFF2-40B4-BE49-F238E27FC236}">
              <a16:creationId xmlns:a16="http://schemas.microsoft.com/office/drawing/2014/main" id="{00000000-0008-0000-0000-0000177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500" y="410883100"/>
          <a:ext cx="3860800" cy="3733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0</xdr:colOff>
      <xdr:row>389</xdr:row>
      <xdr:rowOff>0</xdr:rowOff>
    </xdr:from>
    <xdr:to>
      <xdr:col>7</xdr:col>
      <xdr:colOff>254000</xdr:colOff>
      <xdr:row>389</xdr:row>
      <xdr:rowOff>4318000</xdr:rowOff>
    </xdr:to>
    <xdr:pic>
      <xdr:nvPicPr>
        <xdr:cNvPr id="30488" name="Picture 30">
          <a:extLst>
            <a:ext uri="{FF2B5EF4-FFF2-40B4-BE49-F238E27FC236}">
              <a16:creationId xmlns:a16="http://schemas.microsoft.com/office/drawing/2014/main" id="{00000000-0008-0000-0000-0000187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0628"/>
        <a:stretch>
          <a:fillRect/>
        </a:stretch>
      </xdr:blipFill>
      <xdr:spPr bwMode="auto">
        <a:xfrm>
          <a:off x="0" y="222338900"/>
          <a:ext cx="6515100" cy="431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266700</xdr:colOff>
      <xdr:row>396</xdr:row>
      <xdr:rowOff>63500</xdr:rowOff>
    </xdr:from>
    <xdr:to>
      <xdr:col>6</xdr:col>
      <xdr:colOff>927100</xdr:colOff>
      <xdr:row>396</xdr:row>
      <xdr:rowOff>4826000</xdr:rowOff>
    </xdr:to>
    <xdr:pic>
      <xdr:nvPicPr>
        <xdr:cNvPr id="30489" name="Picture 32">
          <a:extLst>
            <a:ext uri="{FF2B5EF4-FFF2-40B4-BE49-F238E27FC236}">
              <a16:creationId xmlns:a16="http://schemas.microsoft.com/office/drawing/2014/main" id="{00000000-0008-0000-0000-0000197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 y="230060500"/>
          <a:ext cx="4597400" cy="476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495300</xdr:colOff>
      <xdr:row>396</xdr:row>
      <xdr:rowOff>1911985</xdr:rowOff>
    </xdr:from>
    <xdr:to>
      <xdr:col>7</xdr:col>
      <xdr:colOff>247724</xdr:colOff>
      <xdr:row>396</xdr:row>
      <xdr:rowOff>1911985</xdr:rowOff>
    </xdr:to>
    <xdr:sp macro="" textlink="">
      <xdr:nvSpPr>
        <xdr:cNvPr id="1057" name="Text Box 33">
          <a:extLst>
            <a:ext uri="{FF2B5EF4-FFF2-40B4-BE49-F238E27FC236}">
              <a16:creationId xmlns:a16="http://schemas.microsoft.com/office/drawing/2014/main" id="{00000000-0008-0000-0000-000021040000}"/>
            </a:ext>
          </a:extLst>
        </xdr:cNvPr>
        <xdr:cNvSpPr txBox="1">
          <a:spLocks noChangeArrowheads="1"/>
        </xdr:cNvSpPr>
      </xdr:nvSpPr>
      <xdr:spPr bwMode="auto">
        <a:xfrm>
          <a:off x="3857625" y="180108225"/>
          <a:ext cx="1333500" cy="1333500"/>
        </a:xfrm>
        <a:prstGeom prst="rect">
          <a:avLst/>
        </a:prstGeom>
        <a:noFill/>
        <a:ln>
          <a:noFill/>
        </a:ln>
      </xdr:spPr>
      <xdr:txBody>
        <a:bodyPr vertOverflow="clip" wrap="square" lIns="91440" tIns="45720" rIns="91440" bIns="45720" anchor="t" upright="1"/>
        <a:lstStyle/>
        <a:p>
          <a:pPr algn="l" rtl="0">
            <a:defRPr sz="1000"/>
          </a:pPr>
          <a:r>
            <a:rPr lang="it-IT" sz="800" b="1" i="0" u="none" strike="noStrike" baseline="0">
              <a:solidFill>
                <a:srgbClr val="000000"/>
              </a:solidFill>
              <a:latin typeface="Arial Narrow"/>
            </a:rPr>
            <a:t>a</a:t>
          </a:r>
          <a:r>
            <a:rPr lang="it-IT" sz="800" b="1" i="0" u="none" strike="noStrike" baseline="-25000">
              <a:solidFill>
                <a:srgbClr val="000000"/>
              </a:solidFill>
              <a:latin typeface="Arial Narrow"/>
            </a:rPr>
            <a:t>s</a:t>
          </a:r>
          <a:r>
            <a:rPr lang="it-IT" sz="800" b="1" i="0" u="none" strike="noStrike" baseline="0">
              <a:solidFill>
                <a:srgbClr val="000000"/>
              </a:solidFill>
              <a:latin typeface="Arial Narrow"/>
            </a:rPr>
            <a:t> = .............… mm</a:t>
          </a:r>
        </a:p>
        <a:p>
          <a:pPr algn="l" rtl="0">
            <a:defRPr sz="1000"/>
          </a:pPr>
          <a:endParaRPr lang="it-IT" sz="800" b="1" i="0" u="none" strike="noStrike" baseline="0">
            <a:solidFill>
              <a:srgbClr val="000000"/>
            </a:solidFill>
            <a:latin typeface="Arial Narrow"/>
          </a:endParaRPr>
        </a:p>
        <a:p>
          <a:pPr algn="l" rtl="0">
            <a:defRPr sz="1000"/>
          </a:pPr>
          <a:r>
            <a:rPr lang="it-IT" sz="800" b="1" i="0" u="none" strike="noStrike" baseline="0">
              <a:solidFill>
                <a:srgbClr val="000000"/>
              </a:solidFill>
              <a:latin typeface="Arial Narrow"/>
            </a:rPr>
            <a:t>b</a:t>
          </a:r>
          <a:r>
            <a:rPr lang="it-IT" sz="800" b="1" i="0" u="none" strike="noStrike" baseline="-25000">
              <a:solidFill>
                <a:srgbClr val="000000"/>
              </a:solidFill>
              <a:latin typeface="Arial Narrow"/>
            </a:rPr>
            <a:t>s</a:t>
          </a:r>
          <a:r>
            <a:rPr lang="it-IT" sz="800" b="1" i="0" u="none" strike="noStrike" baseline="0">
              <a:solidFill>
                <a:srgbClr val="000000"/>
              </a:solidFill>
              <a:latin typeface="Arial Narrow"/>
            </a:rPr>
            <a:t> = .............… mm</a:t>
          </a:r>
        </a:p>
        <a:p>
          <a:pPr algn="l" rtl="0">
            <a:defRPr sz="1000"/>
          </a:pPr>
          <a:endParaRPr lang="it-IT" sz="800" b="1" i="0" u="none" strike="noStrike" baseline="0">
            <a:solidFill>
              <a:srgbClr val="000000"/>
            </a:solidFill>
            <a:latin typeface="Arial Narrow"/>
          </a:endParaRPr>
        </a:p>
        <a:p>
          <a:pPr algn="l" rtl="0">
            <a:defRPr sz="1000"/>
          </a:pPr>
          <a:r>
            <a:rPr lang="it-IT" sz="800" b="1" i="0" u="none" strike="noStrike" baseline="0">
              <a:solidFill>
                <a:srgbClr val="000000"/>
              </a:solidFill>
              <a:latin typeface="Arial Narrow"/>
            </a:rPr>
            <a:t>c</a:t>
          </a:r>
          <a:r>
            <a:rPr lang="it-IT" sz="800" b="1" i="0" u="none" strike="noStrike" baseline="-25000">
              <a:solidFill>
                <a:srgbClr val="000000"/>
              </a:solidFill>
              <a:latin typeface="Arial Narrow"/>
            </a:rPr>
            <a:t>s</a:t>
          </a:r>
          <a:r>
            <a:rPr lang="it-IT" sz="800" b="1" i="0" u="none" strike="noStrike" baseline="0">
              <a:solidFill>
                <a:srgbClr val="000000"/>
              </a:solidFill>
              <a:latin typeface="Arial Narrow"/>
            </a:rPr>
            <a:t> = .............… mm</a:t>
          </a:r>
        </a:p>
        <a:p>
          <a:pPr algn="l" rtl="0">
            <a:defRPr sz="1000"/>
          </a:pPr>
          <a:endParaRPr lang="it-IT" sz="800" b="1" i="0" u="none" strike="noStrike" baseline="0">
            <a:solidFill>
              <a:srgbClr val="000000"/>
            </a:solidFill>
            <a:latin typeface="Arial Narrow"/>
          </a:endParaRPr>
        </a:p>
        <a:p>
          <a:pPr algn="l" rtl="0">
            <a:defRPr sz="1000"/>
          </a:pPr>
          <a:r>
            <a:rPr lang="it-IT" sz="800" b="1" i="0" u="none" strike="noStrike" baseline="0">
              <a:solidFill>
                <a:srgbClr val="000000"/>
              </a:solidFill>
              <a:latin typeface="Arial Narrow"/>
            </a:rPr>
            <a:t>d</a:t>
          </a:r>
          <a:r>
            <a:rPr lang="it-IT" sz="800" b="1" i="0" u="none" strike="noStrike" baseline="-25000">
              <a:solidFill>
                <a:srgbClr val="000000"/>
              </a:solidFill>
              <a:latin typeface="Arial Narrow"/>
            </a:rPr>
            <a:t>s</a:t>
          </a:r>
          <a:r>
            <a:rPr lang="it-IT" sz="800" b="1" i="0" u="none" strike="noStrike" baseline="0">
              <a:solidFill>
                <a:srgbClr val="000000"/>
              </a:solidFill>
              <a:latin typeface="Arial Narrow"/>
            </a:rPr>
            <a:t> = .............… mm</a:t>
          </a:r>
        </a:p>
      </xdr:txBody>
    </xdr:sp>
    <xdr:clientData/>
  </xdr:twoCellAnchor>
  <xdr:twoCellAnchor>
    <xdr:from>
      <xdr:col>7</xdr:col>
      <xdr:colOff>2159000</xdr:colOff>
      <xdr:row>395</xdr:row>
      <xdr:rowOff>114300</xdr:rowOff>
    </xdr:from>
    <xdr:to>
      <xdr:col>7</xdr:col>
      <xdr:colOff>6997700</xdr:colOff>
      <xdr:row>396</xdr:row>
      <xdr:rowOff>4800600</xdr:rowOff>
    </xdr:to>
    <xdr:pic>
      <xdr:nvPicPr>
        <xdr:cNvPr id="30491" name="Picture 34" descr="Dis01Scheda118">
          <a:extLst>
            <a:ext uri="{FF2B5EF4-FFF2-40B4-BE49-F238E27FC236}">
              <a16:creationId xmlns:a16="http://schemas.microsoft.com/office/drawing/2014/main" id="{00000000-0008-0000-0000-00001B7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420100" y="229984300"/>
          <a:ext cx="4838700" cy="4813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652780</xdr:colOff>
      <xdr:row>396</xdr:row>
      <xdr:rowOff>1873885</xdr:rowOff>
    </xdr:from>
    <xdr:to>
      <xdr:col>7</xdr:col>
      <xdr:colOff>2176540</xdr:colOff>
      <xdr:row>396</xdr:row>
      <xdr:rowOff>1873885</xdr:rowOff>
    </xdr:to>
    <xdr:sp macro="" textlink="">
      <xdr:nvSpPr>
        <xdr:cNvPr id="1059" name="Text Box 35">
          <a:extLst>
            <a:ext uri="{FF2B5EF4-FFF2-40B4-BE49-F238E27FC236}">
              <a16:creationId xmlns:a16="http://schemas.microsoft.com/office/drawing/2014/main" id="{00000000-0008-0000-0000-000023040000}"/>
            </a:ext>
          </a:extLst>
        </xdr:cNvPr>
        <xdr:cNvSpPr txBox="1">
          <a:spLocks noChangeArrowheads="1"/>
        </xdr:cNvSpPr>
      </xdr:nvSpPr>
      <xdr:spPr bwMode="auto">
        <a:xfrm>
          <a:off x="5562600" y="180070125"/>
          <a:ext cx="1333500" cy="1352550"/>
        </a:xfrm>
        <a:prstGeom prst="rect">
          <a:avLst/>
        </a:prstGeom>
        <a:noFill/>
        <a:ln>
          <a:noFill/>
        </a:ln>
      </xdr:spPr>
      <xdr:txBody>
        <a:bodyPr vertOverflow="clip" wrap="square" lIns="91440" tIns="45720" rIns="91440" bIns="45720" anchor="t" upright="1"/>
        <a:lstStyle/>
        <a:p>
          <a:pPr algn="l" rtl="0">
            <a:defRPr sz="1000"/>
          </a:pPr>
          <a:r>
            <a:rPr lang="it-IT" sz="800" b="1" i="0" u="none" strike="noStrike" baseline="0">
              <a:solidFill>
                <a:srgbClr val="000000"/>
              </a:solidFill>
              <a:latin typeface="Arial Narrow"/>
            </a:rPr>
            <a:t>a</a:t>
          </a:r>
          <a:r>
            <a:rPr lang="it-IT" sz="800" b="1" i="0" u="none" strike="noStrike" baseline="-25000">
              <a:solidFill>
                <a:srgbClr val="000000"/>
              </a:solidFill>
              <a:latin typeface="Arial Narrow"/>
            </a:rPr>
            <a:t>d</a:t>
          </a:r>
          <a:r>
            <a:rPr lang="it-IT" sz="800" b="1" i="0" u="none" strike="noStrike" baseline="0">
              <a:solidFill>
                <a:srgbClr val="000000"/>
              </a:solidFill>
              <a:latin typeface="Arial Narrow"/>
            </a:rPr>
            <a:t> = .............… mm</a:t>
          </a:r>
        </a:p>
        <a:p>
          <a:pPr algn="l" rtl="0">
            <a:defRPr sz="1000"/>
          </a:pPr>
          <a:endParaRPr lang="it-IT" sz="800" b="1" i="0" u="none" strike="noStrike" baseline="0">
            <a:solidFill>
              <a:srgbClr val="000000"/>
            </a:solidFill>
            <a:latin typeface="Arial Narrow"/>
          </a:endParaRPr>
        </a:p>
        <a:p>
          <a:pPr algn="l" rtl="0">
            <a:defRPr sz="1000"/>
          </a:pPr>
          <a:r>
            <a:rPr lang="it-IT" sz="800" b="1" i="0" u="none" strike="noStrike" baseline="0">
              <a:solidFill>
                <a:srgbClr val="000000"/>
              </a:solidFill>
              <a:latin typeface="Arial Narrow"/>
            </a:rPr>
            <a:t>b</a:t>
          </a:r>
          <a:r>
            <a:rPr lang="it-IT" sz="800" b="1" i="0" u="none" strike="noStrike" baseline="-25000">
              <a:solidFill>
                <a:srgbClr val="000000"/>
              </a:solidFill>
              <a:latin typeface="Arial Narrow"/>
            </a:rPr>
            <a:t>d</a:t>
          </a:r>
          <a:r>
            <a:rPr lang="it-IT" sz="800" b="1" i="0" u="none" strike="noStrike" baseline="0">
              <a:solidFill>
                <a:srgbClr val="000000"/>
              </a:solidFill>
              <a:latin typeface="Arial Narrow"/>
            </a:rPr>
            <a:t> = .............… mm</a:t>
          </a:r>
        </a:p>
        <a:p>
          <a:pPr algn="l" rtl="0">
            <a:defRPr sz="1000"/>
          </a:pPr>
          <a:endParaRPr lang="it-IT" sz="800" b="1" i="0" u="none" strike="noStrike" baseline="0">
            <a:solidFill>
              <a:srgbClr val="000000"/>
            </a:solidFill>
            <a:latin typeface="Arial Narrow"/>
          </a:endParaRPr>
        </a:p>
        <a:p>
          <a:pPr algn="l" rtl="0">
            <a:defRPr sz="1000"/>
          </a:pPr>
          <a:r>
            <a:rPr lang="it-IT" sz="800" b="1" i="0" u="none" strike="noStrike" baseline="0">
              <a:solidFill>
                <a:srgbClr val="000000"/>
              </a:solidFill>
              <a:latin typeface="Arial Narrow"/>
            </a:rPr>
            <a:t>c</a:t>
          </a:r>
          <a:r>
            <a:rPr lang="it-IT" sz="800" b="1" i="0" u="none" strike="noStrike" baseline="-25000">
              <a:solidFill>
                <a:srgbClr val="000000"/>
              </a:solidFill>
              <a:latin typeface="Arial Narrow"/>
            </a:rPr>
            <a:t>d</a:t>
          </a:r>
          <a:r>
            <a:rPr lang="it-IT" sz="800" b="1" i="0" u="none" strike="noStrike" baseline="0">
              <a:solidFill>
                <a:srgbClr val="000000"/>
              </a:solidFill>
              <a:latin typeface="Arial Narrow"/>
            </a:rPr>
            <a:t> = .............… mm</a:t>
          </a:r>
        </a:p>
        <a:p>
          <a:pPr algn="l" rtl="0">
            <a:defRPr sz="1000"/>
          </a:pPr>
          <a:endParaRPr lang="it-IT" sz="800" b="1" i="0" u="none" strike="noStrike" baseline="0">
            <a:solidFill>
              <a:srgbClr val="000000"/>
            </a:solidFill>
            <a:latin typeface="Arial Narrow"/>
          </a:endParaRPr>
        </a:p>
        <a:p>
          <a:pPr algn="l" rtl="0">
            <a:defRPr sz="1000"/>
          </a:pPr>
          <a:r>
            <a:rPr lang="it-IT" sz="800" b="1" i="0" u="none" strike="noStrike" baseline="0">
              <a:solidFill>
                <a:srgbClr val="000000"/>
              </a:solidFill>
              <a:latin typeface="Arial Narrow"/>
            </a:rPr>
            <a:t>d</a:t>
          </a:r>
          <a:r>
            <a:rPr lang="it-IT" sz="800" b="1" i="0" u="none" strike="noStrike" baseline="-25000">
              <a:solidFill>
                <a:srgbClr val="000000"/>
              </a:solidFill>
              <a:latin typeface="Arial Narrow"/>
            </a:rPr>
            <a:t>d</a:t>
          </a:r>
          <a:r>
            <a:rPr lang="it-IT" sz="800" b="1" i="0" u="none" strike="noStrike" baseline="0">
              <a:solidFill>
                <a:srgbClr val="000000"/>
              </a:solidFill>
              <a:latin typeface="Arial Narrow"/>
            </a:rPr>
            <a:t> = .............… mm</a:t>
          </a:r>
        </a:p>
      </xdr:txBody>
    </xdr:sp>
    <xdr:clientData/>
  </xdr:twoCellAnchor>
  <xdr:twoCellAnchor>
    <xdr:from>
      <xdr:col>0</xdr:col>
      <xdr:colOff>68580</xdr:colOff>
      <xdr:row>396</xdr:row>
      <xdr:rowOff>159385</xdr:rowOff>
    </xdr:from>
    <xdr:to>
      <xdr:col>6</xdr:col>
      <xdr:colOff>1010539</xdr:colOff>
      <xdr:row>396</xdr:row>
      <xdr:rowOff>159385</xdr:rowOff>
    </xdr:to>
    <xdr:sp macro="" textlink="">
      <xdr:nvSpPr>
        <xdr:cNvPr id="1060" name="Text Box 36">
          <a:extLst>
            <a:ext uri="{FF2B5EF4-FFF2-40B4-BE49-F238E27FC236}">
              <a16:creationId xmlns:a16="http://schemas.microsoft.com/office/drawing/2014/main" id="{00000000-0008-0000-0000-000024040000}"/>
            </a:ext>
          </a:extLst>
        </xdr:cNvPr>
        <xdr:cNvSpPr txBox="1">
          <a:spLocks noChangeArrowheads="1"/>
        </xdr:cNvSpPr>
      </xdr:nvSpPr>
      <xdr:spPr bwMode="auto">
        <a:xfrm>
          <a:off x="47625" y="178355625"/>
          <a:ext cx="4248150" cy="238125"/>
        </a:xfrm>
        <a:prstGeom prst="rect">
          <a:avLst/>
        </a:prstGeom>
        <a:solidFill>
          <a:srgbClr val="FFFFFF"/>
        </a:solidFill>
        <a:ln>
          <a:noFill/>
        </a:ln>
      </xdr:spPr>
      <xdr:txBody>
        <a:bodyPr vertOverflow="clip" wrap="square" lIns="91440" tIns="45720" rIns="91440" bIns="45720" anchor="t" upright="1"/>
        <a:lstStyle/>
        <a:p>
          <a:pPr algn="l" rtl="0">
            <a:lnSpc>
              <a:spcPts val="900"/>
            </a:lnSpc>
            <a:defRPr sz="1000"/>
          </a:pPr>
          <a:r>
            <a:rPr lang="it-IT" sz="900" b="1" i="0" u="none" strike="noStrike" baseline="0">
              <a:solidFill>
                <a:srgbClr val="000000"/>
              </a:solidFill>
              <a:latin typeface="Univers"/>
            </a:rPr>
            <a:t>CURVA A 90 ° IN MASSIMA STERZATA VERSO SINISTRA</a:t>
          </a:r>
          <a:endParaRPr lang="it-IT" sz="800" b="1" i="0" u="none" strike="noStrike" baseline="0">
            <a:solidFill>
              <a:srgbClr val="000000"/>
            </a:solidFill>
            <a:latin typeface="Tekton"/>
          </a:endParaRPr>
        </a:p>
        <a:p>
          <a:pPr algn="l" rtl="0">
            <a:lnSpc>
              <a:spcPts val="700"/>
            </a:lnSpc>
            <a:defRPr sz="1000"/>
          </a:pPr>
          <a:endParaRPr lang="it-IT" sz="800" b="1" i="0" u="none" strike="noStrike" baseline="0">
            <a:solidFill>
              <a:srgbClr val="000000"/>
            </a:solidFill>
            <a:latin typeface="Tekton"/>
          </a:endParaRPr>
        </a:p>
      </xdr:txBody>
    </xdr:sp>
    <xdr:clientData/>
  </xdr:twoCellAnchor>
  <xdr:twoCellAnchor>
    <xdr:from>
      <xdr:col>7</xdr:col>
      <xdr:colOff>1710055</xdr:colOff>
      <xdr:row>396</xdr:row>
      <xdr:rowOff>159385</xdr:rowOff>
    </xdr:from>
    <xdr:to>
      <xdr:col>9</xdr:col>
      <xdr:colOff>83442</xdr:colOff>
      <xdr:row>396</xdr:row>
      <xdr:rowOff>159385</xdr:rowOff>
    </xdr:to>
    <xdr:sp macro="" textlink="">
      <xdr:nvSpPr>
        <xdr:cNvPr id="1061" name="Text Box 37">
          <a:extLst>
            <a:ext uri="{FF2B5EF4-FFF2-40B4-BE49-F238E27FC236}">
              <a16:creationId xmlns:a16="http://schemas.microsoft.com/office/drawing/2014/main" id="{00000000-0008-0000-0000-000025040000}"/>
            </a:ext>
          </a:extLst>
        </xdr:cNvPr>
        <xdr:cNvSpPr txBox="1">
          <a:spLocks noChangeArrowheads="1"/>
        </xdr:cNvSpPr>
      </xdr:nvSpPr>
      <xdr:spPr bwMode="auto">
        <a:xfrm>
          <a:off x="6486525" y="178355625"/>
          <a:ext cx="5334000" cy="238125"/>
        </a:xfrm>
        <a:prstGeom prst="rect">
          <a:avLst/>
        </a:prstGeom>
        <a:solidFill>
          <a:srgbClr val="FFFFFF"/>
        </a:solidFill>
        <a:ln>
          <a:noFill/>
        </a:ln>
      </xdr:spPr>
      <xdr:txBody>
        <a:bodyPr vertOverflow="clip" wrap="square" lIns="91440" tIns="45720" rIns="91440" bIns="45720" anchor="t" upright="1"/>
        <a:lstStyle/>
        <a:p>
          <a:pPr algn="l" rtl="0">
            <a:lnSpc>
              <a:spcPts val="900"/>
            </a:lnSpc>
            <a:defRPr sz="1000"/>
          </a:pPr>
          <a:r>
            <a:rPr lang="it-IT" sz="900" b="1" i="0" u="none" strike="noStrike" baseline="0">
              <a:solidFill>
                <a:srgbClr val="000000"/>
              </a:solidFill>
              <a:latin typeface="Univers"/>
            </a:rPr>
            <a:t>CURVA A 90 ° IN MASSIMA STERZATA VERSO DESTRA</a:t>
          </a:r>
          <a:endParaRPr lang="it-IT" sz="800" b="1" i="0" u="none" strike="noStrike" baseline="0">
            <a:solidFill>
              <a:srgbClr val="000000"/>
            </a:solidFill>
            <a:latin typeface="Tekton"/>
          </a:endParaRPr>
        </a:p>
        <a:p>
          <a:pPr algn="l" rtl="0">
            <a:lnSpc>
              <a:spcPts val="700"/>
            </a:lnSpc>
            <a:defRPr sz="1000"/>
          </a:pPr>
          <a:endParaRPr lang="it-IT" sz="800" b="1" i="0" u="none" strike="noStrike" baseline="0">
            <a:solidFill>
              <a:srgbClr val="000000"/>
            </a:solidFill>
            <a:latin typeface="Tekton"/>
          </a:endParaRPr>
        </a:p>
      </xdr:txBody>
    </xdr:sp>
    <xdr:clientData/>
  </xdr:twoCellAnchor>
  <xdr:twoCellAnchor>
    <xdr:from>
      <xdr:col>4</xdr:col>
      <xdr:colOff>422275</xdr:colOff>
      <xdr:row>401</xdr:row>
      <xdr:rowOff>2103755</xdr:rowOff>
    </xdr:from>
    <xdr:to>
      <xdr:col>6</xdr:col>
      <xdr:colOff>1377762</xdr:colOff>
      <xdr:row>401</xdr:row>
      <xdr:rowOff>2103755</xdr:rowOff>
    </xdr:to>
    <xdr:sp macro="" textlink="">
      <xdr:nvSpPr>
        <xdr:cNvPr id="1064" name="Text Box 40">
          <a:extLst>
            <a:ext uri="{FF2B5EF4-FFF2-40B4-BE49-F238E27FC236}">
              <a16:creationId xmlns:a16="http://schemas.microsoft.com/office/drawing/2014/main" id="{00000000-0008-0000-0000-000028040000}"/>
            </a:ext>
          </a:extLst>
        </xdr:cNvPr>
        <xdr:cNvSpPr txBox="1">
          <a:spLocks noChangeArrowheads="1"/>
        </xdr:cNvSpPr>
      </xdr:nvSpPr>
      <xdr:spPr bwMode="auto">
        <a:xfrm>
          <a:off x="2876550" y="186861450"/>
          <a:ext cx="1752600" cy="447675"/>
        </a:xfrm>
        <a:prstGeom prst="rect">
          <a:avLst/>
        </a:prstGeom>
        <a:solidFill>
          <a:srgbClr val="FFFFFF"/>
        </a:solidFill>
        <a:ln>
          <a:noFill/>
        </a:ln>
      </xdr:spPr>
      <xdr:txBody>
        <a:bodyPr vertOverflow="clip" wrap="square" lIns="91440" tIns="45720" rIns="91440" bIns="45720" anchor="t" upright="1"/>
        <a:lstStyle/>
        <a:p>
          <a:pPr algn="ctr" rtl="0">
            <a:defRPr sz="1000"/>
          </a:pPr>
          <a:r>
            <a:rPr lang="it-IT" sz="900" b="1" i="0" u="none" strike="noStrike" baseline="0">
              <a:solidFill>
                <a:srgbClr val="000000"/>
              </a:solidFill>
              <a:latin typeface="Univers"/>
            </a:rPr>
            <a:t>X </a:t>
          </a:r>
          <a:r>
            <a:rPr lang="it-IT" sz="900" b="1" i="0" u="none" strike="noStrike" baseline="-25000">
              <a:solidFill>
                <a:srgbClr val="000000"/>
              </a:solidFill>
              <a:latin typeface="Univers"/>
            </a:rPr>
            <a:t>S</a:t>
          </a:r>
          <a:r>
            <a:rPr lang="it-IT" sz="900" b="1" i="0" u="none" strike="noStrike" baseline="0">
              <a:solidFill>
                <a:srgbClr val="000000"/>
              </a:solidFill>
              <a:latin typeface="Univers"/>
            </a:rPr>
            <a:t>= ...............mm</a:t>
          </a:r>
        </a:p>
        <a:p>
          <a:pPr algn="ctr" rtl="0">
            <a:lnSpc>
              <a:spcPts val="900"/>
            </a:lnSpc>
            <a:defRPr sz="1000"/>
          </a:pPr>
          <a:endParaRPr lang="it-IT" sz="900" b="1" i="0" u="none" strike="noStrike" baseline="0">
            <a:solidFill>
              <a:srgbClr val="000000"/>
            </a:solidFill>
            <a:latin typeface="Univers"/>
          </a:endParaRPr>
        </a:p>
      </xdr:txBody>
    </xdr:sp>
    <xdr:clientData/>
  </xdr:twoCellAnchor>
  <xdr:twoCellAnchor>
    <xdr:from>
      <xdr:col>7</xdr:col>
      <xdr:colOff>3428365</xdr:colOff>
      <xdr:row>401</xdr:row>
      <xdr:rowOff>2103755</xdr:rowOff>
    </xdr:from>
    <xdr:to>
      <xdr:col>7</xdr:col>
      <xdr:colOff>5408496</xdr:colOff>
      <xdr:row>401</xdr:row>
      <xdr:rowOff>2103755</xdr:rowOff>
    </xdr:to>
    <xdr:sp macro="" textlink="">
      <xdr:nvSpPr>
        <xdr:cNvPr id="1066" name="Text Box 42">
          <a:extLst>
            <a:ext uri="{FF2B5EF4-FFF2-40B4-BE49-F238E27FC236}">
              <a16:creationId xmlns:a16="http://schemas.microsoft.com/office/drawing/2014/main" id="{00000000-0008-0000-0000-00002A040000}"/>
            </a:ext>
          </a:extLst>
        </xdr:cNvPr>
        <xdr:cNvSpPr txBox="1">
          <a:spLocks noChangeArrowheads="1"/>
        </xdr:cNvSpPr>
      </xdr:nvSpPr>
      <xdr:spPr bwMode="auto">
        <a:xfrm>
          <a:off x="7962900" y="186861450"/>
          <a:ext cx="1762125" cy="447675"/>
        </a:xfrm>
        <a:prstGeom prst="rect">
          <a:avLst/>
        </a:prstGeom>
        <a:solidFill>
          <a:srgbClr val="FFFFFF"/>
        </a:solidFill>
        <a:ln>
          <a:noFill/>
        </a:ln>
      </xdr:spPr>
      <xdr:txBody>
        <a:bodyPr vertOverflow="clip" wrap="square" lIns="91440" tIns="45720" rIns="91440" bIns="45720" anchor="t" upright="1"/>
        <a:lstStyle/>
        <a:p>
          <a:pPr algn="ctr" rtl="0">
            <a:defRPr sz="1000"/>
          </a:pPr>
          <a:r>
            <a:rPr lang="it-IT" sz="900" b="1" i="0" u="none" strike="noStrike" baseline="0">
              <a:solidFill>
                <a:srgbClr val="000000"/>
              </a:solidFill>
              <a:latin typeface="Univers"/>
            </a:rPr>
            <a:t>X </a:t>
          </a:r>
          <a:r>
            <a:rPr lang="it-IT" sz="900" b="1" i="0" u="none" strike="noStrike" baseline="-25000">
              <a:solidFill>
                <a:srgbClr val="000000"/>
              </a:solidFill>
              <a:latin typeface="Univers"/>
            </a:rPr>
            <a:t>d</a:t>
          </a:r>
          <a:r>
            <a:rPr lang="it-IT" sz="900" b="1" i="0" u="none" strike="noStrike" baseline="0">
              <a:solidFill>
                <a:srgbClr val="000000"/>
              </a:solidFill>
              <a:latin typeface="Univers"/>
            </a:rPr>
            <a:t>= ...............mm</a:t>
          </a:r>
        </a:p>
        <a:p>
          <a:pPr algn="ctr" rtl="0">
            <a:lnSpc>
              <a:spcPts val="900"/>
            </a:lnSpc>
            <a:defRPr sz="1000"/>
          </a:pPr>
          <a:endParaRPr lang="it-IT" sz="900" b="1" i="0" u="none" strike="noStrike" baseline="0">
            <a:solidFill>
              <a:srgbClr val="000000"/>
            </a:solidFill>
            <a:latin typeface="Univers"/>
          </a:endParaRPr>
        </a:p>
      </xdr:txBody>
    </xdr:sp>
    <xdr:clientData/>
  </xdr:twoCellAnchor>
  <xdr:twoCellAnchor>
    <xdr:from>
      <xdr:col>7</xdr:col>
      <xdr:colOff>973282</xdr:colOff>
      <xdr:row>389</xdr:row>
      <xdr:rowOff>3463</xdr:rowOff>
    </xdr:from>
    <xdr:to>
      <xdr:col>7</xdr:col>
      <xdr:colOff>6262832</xdr:colOff>
      <xdr:row>389</xdr:row>
      <xdr:rowOff>4410363</xdr:rowOff>
    </xdr:to>
    <xdr:pic>
      <xdr:nvPicPr>
        <xdr:cNvPr id="30497" name="Picture 46" descr="Dis02Scheda118">
          <a:extLst>
            <a:ext uri="{FF2B5EF4-FFF2-40B4-BE49-F238E27FC236}">
              <a16:creationId xmlns:a16="http://schemas.microsoft.com/office/drawing/2014/main" id="{00000000-0008-0000-0000-0000217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437168" y="257412258"/>
          <a:ext cx="5289550" cy="4406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1743075</xdr:colOff>
      <xdr:row>389</xdr:row>
      <xdr:rowOff>83185</xdr:rowOff>
    </xdr:from>
    <xdr:to>
      <xdr:col>8</xdr:col>
      <xdr:colOff>294483</xdr:colOff>
      <xdr:row>389</xdr:row>
      <xdr:rowOff>274630</xdr:rowOff>
    </xdr:to>
    <xdr:sp macro="" textlink="">
      <xdr:nvSpPr>
        <xdr:cNvPr id="1069" name="Text Box 45">
          <a:extLst>
            <a:ext uri="{FF2B5EF4-FFF2-40B4-BE49-F238E27FC236}">
              <a16:creationId xmlns:a16="http://schemas.microsoft.com/office/drawing/2014/main" id="{00000000-0008-0000-0000-00002D040000}"/>
            </a:ext>
          </a:extLst>
        </xdr:cNvPr>
        <xdr:cNvSpPr txBox="1">
          <a:spLocks noChangeArrowheads="1"/>
        </xdr:cNvSpPr>
      </xdr:nvSpPr>
      <xdr:spPr bwMode="auto">
        <a:xfrm>
          <a:off x="6496050" y="171259500"/>
          <a:ext cx="5029200" cy="180975"/>
        </a:xfrm>
        <a:prstGeom prst="rect">
          <a:avLst/>
        </a:prstGeom>
        <a:noFill/>
        <a:ln>
          <a:noFill/>
        </a:ln>
      </xdr:spPr>
      <xdr:txBody>
        <a:bodyPr vertOverflow="clip" wrap="square" lIns="18000" tIns="0" rIns="18000" bIns="0" anchor="t" upright="1"/>
        <a:lstStyle/>
        <a:p>
          <a:pPr algn="l" rtl="0">
            <a:defRPr sz="1000"/>
          </a:pPr>
          <a:r>
            <a:rPr lang="it-IT" sz="900" b="1" i="0" u="none" strike="noStrike" baseline="0">
              <a:solidFill>
                <a:srgbClr val="000000"/>
              </a:solidFill>
              <a:latin typeface="Univers Condensed"/>
            </a:rPr>
            <a:t>CURVA A 180 ° IN MASSIMA STERZATA VERSO DESTRA</a:t>
          </a:r>
          <a:endParaRPr lang="it-IT" sz="800" b="1" i="0" u="none" strike="noStrike" baseline="0">
            <a:solidFill>
              <a:srgbClr val="000000"/>
            </a:solidFill>
            <a:latin typeface="Tekton"/>
          </a:endParaRPr>
        </a:p>
        <a:p>
          <a:pPr algn="l" rtl="0">
            <a:defRPr sz="1000"/>
          </a:pPr>
          <a:endParaRPr lang="it-IT" sz="800" b="1" i="0" u="none" strike="noStrike" baseline="0">
            <a:solidFill>
              <a:srgbClr val="000000"/>
            </a:solidFill>
            <a:latin typeface="Tekton"/>
          </a:endParaRPr>
        </a:p>
      </xdr:txBody>
    </xdr:sp>
    <xdr:clientData/>
  </xdr:twoCellAnchor>
  <xdr:twoCellAnchor>
    <xdr:from>
      <xdr:col>1</xdr:col>
      <xdr:colOff>911225</xdr:colOff>
      <xdr:row>389</xdr:row>
      <xdr:rowOff>83185</xdr:rowOff>
    </xdr:from>
    <xdr:to>
      <xdr:col>6</xdr:col>
      <xdr:colOff>1606409</xdr:colOff>
      <xdr:row>389</xdr:row>
      <xdr:rowOff>274630</xdr:rowOff>
    </xdr:to>
    <xdr:sp macro="" textlink="">
      <xdr:nvSpPr>
        <xdr:cNvPr id="1068" name="Text Box 44">
          <a:extLst>
            <a:ext uri="{FF2B5EF4-FFF2-40B4-BE49-F238E27FC236}">
              <a16:creationId xmlns:a16="http://schemas.microsoft.com/office/drawing/2014/main" id="{00000000-0008-0000-0000-00002C040000}"/>
            </a:ext>
          </a:extLst>
        </xdr:cNvPr>
        <xdr:cNvSpPr txBox="1">
          <a:spLocks noChangeArrowheads="1"/>
        </xdr:cNvSpPr>
      </xdr:nvSpPr>
      <xdr:spPr bwMode="auto">
        <a:xfrm>
          <a:off x="885825" y="171259500"/>
          <a:ext cx="3943350" cy="180975"/>
        </a:xfrm>
        <a:prstGeom prst="rect">
          <a:avLst/>
        </a:prstGeom>
        <a:noFill/>
        <a:ln>
          <a:noFill/>
        </a:ln>
      </xdr:spPr>
      <xdr:txBody>
        <a:bodyPr vertOverflow="clip" wrap="square" lIns="18000" tIns="0" rIns="18000" bIns="0" anchor="t" upright="1"/>
        <a:lstStyle/>
        <a:p>
          <a:pPr algn="l" rtl="0">
            <a:defRPr sz="1000"/>
          </a:pPr>
          <a:r>
            <a:rPr lang="it-IT" sz="900" b="1" i="0" u="none" strike="noStrike" baseline="0">
              <a:solidFill>
                <a:srgbClr val="000000"/>
              </a:solidFill>
              <a:latin typeface="Univers Condensed"/>
            </a:rPr>
            <a:t>CURVA A 180 ° IN MASSIMA STERZATA VERSO SINISTRA</a:t>
          </a:r>
          <a:endParaRPr lang="it-IT" sz="800" b="1" i="0" u="none" strike="noStrike" baseline="0">
            <a:solidFill>
              <a:srgbClr val="000000"/>
            </a:solidFill>
            <a:latin typeface="Tekton"/>
          </a:endParaRPr>
        </a:p>
        <a:p>
          <a:pPr algn="l" rtl="0">
            <a:defRPr sz="1000"/>
          </a:pPr>
          <a:endParaRPr lang="it-IT" sz="800" b="1" i="0" u="none" strike="noStrike" baseline="0">
            <a:solidFill>
              <a:srgbClr val="000000"/>
            </a:solidFill>
            <a:latin typeface="Tekton"/>
          </a:endParaRPr>
        </a:p>
      </xdr:txBody>
    </xdr:sp>
    <xdr:clientData/>
  </xdr:twoCellAnchor>
  <xdr:twoCellAnchor>
    <xdr:from>
      <xdr:col>4</xdr:col>
      <xdr:colOff>300355</xdr:colOff>
      <xdr:row>400</xdr:row>
      <xdr:rowOff>104775</xdr:rowOff>
    </xdr:from>
    <xdr:to>
      <xdr:col>7</xdr:col>
      <xdr:colOff>1553096</xdr:colOff>
      <xdr:row>401</xdr:row>
      <xdr:rowOff>323850</xdr:rowOff>
    </xdr:to>
    <xdr:sp macro="" textlink="">
      <xdr:nvSpPr>
        <xdr:cNvPr id="1071" name="Text Box 47">
          <a:extLst>
            <a:ext uri="{FF2B5EF4-FFF2-40B4-BE49-F238E27FC236}">
              <a16:creationId xmlns:a16="http://schemas.microsoft.com/office/drawing/2014/main" id="{00000000-0008-0000-0000-00002F040000}"/>
            </a:ext>
          </a:extLst>
        </xdr:cNvPr>
        <xdr:cNvSpPr txBox="1">
          <a:spLocks noChangeArrowheads="1"/>
        </xdr:cNvSpPr>
      </xdr:nvSpPr>
      <xdr:spPr bwMode="auto">
        <a:xfrm>
          <a:off x="2762250" y="184718325"/>
          <a:ext cx="3571875" cy="352425"/>
        </a:xfrm>
        <a:prstGeom prst="rect">
          <a:avLst/>
        </a:prstGeom>
        <a:solidFill>
          <a:srgbClr val="FFFFFF"/>
        </a:solidFill>
        <a:ln>
          <a:noFill/>
        </a:ln>
      </xdr:spPr>
      <xdr:txBody>
        <a:bodyPr vertOverflow="clip" wrap="square" lIns="91440" tIns="45720" rIns="91440" bIns="45720" anchor="t" upright="1"/>
        <a:lstStyle/>
        <a:p>
          <a:pPr algn="ctr" rtl="0">
            <a:lnSpc>
              <a:spcPts val="900"/>
            </a:lnSpc>
            <a:defRPr sz="1000"/>
          </a:pPr>
          <a:r>
            <a:rPr lang="it-IT" sz="900" b="1" i="0" u="none" strike="noStrike" baseline="0">
              <a:solidFill>
                <a:srgbClr val="000000"/>
              </a:solidFill>
              <a:latin typeface="Univers"/>
            </a:rPr>
            <a:t>Allegato - Superamento veicolo fermo</a:t>
          </a:r>
          <a:endParaRPr lang="it-IT" sz="800" b="1" i="0" u="none" strike="noStrike" baseline="0">
            <a:solidFill>
              <a:srgbClr val="000000"/>
            </a:solidFill>
            <a:latin typeface="Tekton"/>
          </a:endParaRPr>
        </a:p>
        <a:p>
          <a:pPr algn="ctr" rtl="0">
            <a:lnSpc>
              <a:spcPts val="700"/>
            </a:lnSpc>
            <a:defRPr sz="1000"/>
          </a:pPr>
          <a:endParaRPr lang="it-IT" sz="800" b="1" i="0" u="none" strike="noStrike" baseline="0">
            <a:solidFill>
              <a:srgbClr val="000000"/>
            </a:solidFill>
            <a:latin typeface="Tekton"/>
          </a:endParaRPr>
        </a:p>
      </xdr:txBody>
    </xdr:sp>
    <xdr:clientData/>
  </xdr:twoCellAnchor>
  <xdr:twoCellAnchor>
    <xdr:from>
      <xdr:col>7</xdr:col>
      <xdr:colOff>1649095</xdr:colOff>
      <xdr:row>590</xdr:row>
      <xdr:rowOff>55245</xdr:rowOff>
    </xdr:from>
    <xdr:to>
      <xdr:col>7</xdr:col>
      <xdr:colOff>4364087</xdr:colOff>
      <xdr:row>591</xdr:row>
      <xdr:rowOff>84397</xdr:rowOff>
    </xdr:to>
    <xdr:sp macro="" textlink="">
      <xdr:nvSpPr>
        <xdr:cNvPr id="1073" name="Text Box 49">
          <a:extLst>
            <a:ext uri="{FF2B5EF4-FFF2-40B4-BE49-F238E27FC236}">
              <a16:creationId xmlns:a16="http://schemas.microsoft.com/office/drawing/2014/main" id="{00000000-0008-0000-0000-000031040000}"/>
            </a:ext>
          </a:extLst>
        </xdr:cNvPr>
        <xdr:cNvSpPr txBox="1">
          <a:spLocks noChangeArrowheads="1"/>
        </xdr:cNvSpPr>
      </xdr:nvSpPr>
      <xdr:spPr bwMode="auto">
        <a:xfrm>
          <a:off x="6410325" y="319744725"/>
          <a:ext cx="2371725" cy="161925"/>
        </a:xfrm>
        <a:prstGeom prst="rect">
          <a:avLst/>
        </a:prstGeom>
        <a:solidFill>
          <a:srgbClr val="FFFFFF"/>
        </a:solidFill>
        <a:ln>
          <a:noFill/>
        </a:ln>
      </xdr:spPr>
      <xdr:txBody>
        <a:bodyPr vertOverflow="clip" wrap="square" lIns="0" tIns="0" rIns="0" bIns="0" anchor="t" upright="1"/>
        <a:lstStyle/>
        <a:p>
          <a:pPr algn="ctr" rtl="0">
            <a:defRPr sz="1000"/>
          </a:pPr>
          <a:r>
            <a:rPr lang="it-IT" sz="1000" b="1" i="0" u="none" strike="noStrike" baseline="0">
              <a:solidFill>
                <a:srgbClr val="000000"/>
              </a:solidFill>
              <a:latin typeface="Arial"/>
              <a:cs typeface="Arial"/>
            </a:rPr>
            <a:t>Allegato - Comfort posto guida</a:t>
          </a:r>
        </a:p>
      </xdr:txBody>
    </xdr:sp>
    <xdr:clientData/>
  </xdr:twoCellAnchor>
  <xdr:oneCellAnchor>
    <xdr:from>
      <xdr:col>1</xdr:col>
      <xdr:colOff>406400</xdr:colOff>
      <xdr:row>401</xdr:row>
      <xdr:rowOff>266700</xdr:rowOff>
    </xdr:from>
    <xdr:ext cx="1952336" cy="4686300"/>
    <xdr:pic>
      <xdr:nvPicPr>
        <xdr:cNvPr id="30502" name="Picture 91" descr="400SX">
          <a:extLst>
            <a:ext uri="{FF2B5EF4-FFF2-40B4-BE49-F238E27FC236}">
              <a16:creationId xmlns:a16="http://schemas.microsoft.com/office/drawing/2014/main" id="{00000000-0008-0000-0000-00002677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20700" y="237553500"/>
          <a:ext cx="2286000" cy="468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1181100</xdr:colOff>
      <xdr:row>401</xdr:row>
      <xdr:rowOff>266700</xdr:rowOff>
    </xdr:from>
    <xdr:ext cx="2298700" cy="4737100"/>
    <xdr:pic>
      <xdr:nvPicPr>
        <xdr:cNvPr id="30503" name="Picture 92" descr="400DX">
          <a:extLst>
            <a:ext uri="{FF2B5EF4-FFF2-40B4-BE49-F238E27FC236}">
              <a16:creationId xmlns:a16="http://schemas.microsoft.com/office/drawing/2014/main" id="{00000000-0008-0000-0000-00002777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442200" y="237553500"/>
          <a:ext cx="2298700" cy="4737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xdr:col>
      <xdr:colOff>25400</xdr:colOff>
      <xdr:row>2</xdr:row>
      <xdr:rowOff>1109980</xdr:rowOff>
    </xdr:from>
    <xdr:to>
      <xdr:col>9</xdr:col>
      <xdr:colOff>970388</xdr:colOff>
      <xdr:row>5</xdr:row>
      <xdr:rowOff>596911</xdr:rowOff>
    </xdr:to>
    <xdr:sp macro="" textlink="">
      <xdr:nvSpPr>
        <xdr:cNvPr id="30055" name="Rectangle 7">
          <a:extLst>
            <a:ext uri="{FF2B5EF4-FFF2-40B4-BE49-F238E27FC236}">
              <a16:creationId xmlns:a16="http://schemas.microsoft.com/office/drawing/2014/main" id="{00000000-0008-0000-0000-000067750000}"/>
            </a:ext>
          </a:extLst>
        </xdr:cNvPr>
        <xdr:cNvSpPr>
          <a:spLocks noChangeArrowheads="1"/>
        </xdr:cNvSpPr>
      </xdr:nvSpPr>
      <xdr:spPr bwMode="auto">
        <a:xfrm>
          <a:off x="139700" y="2286000"/>
          <a:ext cx="15024100" cy="3530600"/>
        </a:xfrm>
        <a:prstGeom prst="rect">
          <a:avLst/>
        </a:prstGeom>
        <a:noFill/>
        <a:ln w="9525">
          <a:solidFill>
            <a:schemeClr val="bg1">
              <a:lumMod val="50000"/>
            </a:schemeClr>
          </a:solidFill>
          <a:miter lim="800000"/>
          <a:headEnd/>
          <a:tailEnd/>
        </a:ln>
        <a:effectLst>
          <a:outerShdw blurRad="63500" dist="107763" dir="18900000" algn="ctr" rotWithShape="0">
            <a:schemeClr val="bg1">
              <a:lumMod val="65000"/>
              <a:alpha val="75000"/>
            </a:schemeClr>
          </a:outerShdw>
        </a:effectLst>
        <a:extLst>
          <a:ext uri="{909E8E84-426E-40DD-AFC4-6F175D3DCCD1}">
            <a14:hiddenFill xmlns:a14="http://schemas.microsoft.com/office/drawing/2010/main">
              <a:solidFill>
                <a:srgbClr val="FFFFFF"/>
              </a:solidFill>
            </a14:hiddenFill>
          </a:ext>
        </a:extLst>
      </xdr:spPr>
      <xdr:txBody>
        <a:bodyPr rtlCol="0"/>
        <a:lstStyle/>
        <a:p>
          <a:endParaRPr lang="it-IT"/>
        </a:p>
      </xdr:txBody>
    </xdr:sp>
    <xdr:clientData/>
  </xdr:twoCellAnchor>
  <xdr:oneCellAnchor>
    <xdr:from>
      <xdr:col>7</xdr:col>
      <xdr:colOff>355600</xdr:colOff>
      <xdr:row>407</xdr:row>
      <xdr:rowOff>114300</xdr:rowOff>
    </xdr:from>
    <xdr:ext cx="5524500" cy="2451100"/>
    <xdr:pic>
      <xdr:nvPicPr>
        <xdr:cNvPr id="30509" name="Picture 97" descr="ingdx">
          <a:extLst>
            <a:ext uri="{FF2B5EF4-FFF2-40B4-BE49-F238E27FC236}">
              <a16:creationId xmlns:a16="http://schemas.microsoft.com/office/drawing/2014/main" id="{00000000-0008-0000-0000-00002D77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616700" y="245046500"/>
          <a:ext cx="5524500" cy="245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407</xdr:row>
      <xdr:rowOff>0</xdr:rowOff>
    </xdr:from>
    <xdr:ext cx="5371811" cy="2641600"/>
    <xdr:pic>
      <xdr:nvPicPr>
        <xdr:cNvPr id="30510" name="Picture 96" descr="ingsx">
          <a:extLst>
            <a:ext uri="{FF2B5EF4-FFF2-40B4-BE49-F238E27FC236}">
              <a16:creationId xmlns:a16="http://schemas.microsoft.com/office/drawing/2014/main" id="{00000000-0008-0000-0000-00002E77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14300" y="244932200"/>
          <a:ext cx="5969000" cy="264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xdr:col>
      <xdr:colOff>25400</xdr:colOff>
      <xdr:row>2</xdr:row>
      <xdr:rowOff>1109980</xdr:rowOff>
    </xdr:from>
    <xdr:to>
      <xdr:col>9</xdr:col>
      <xdr:colOff>970388</xdr:colOff>
      <xdr:row>5</xdr:row>
      <xdr:rowOff>596911</xdr:rowOff>
    </xdr:to>
    <xdr:sp macro="" textlink="">
      <xdr:nvSpPr>
        <xdr:cNvPr id="27" name="Rectangle 7">
          <a:extLst>
            <a:ext uri="{FF2B5EF4-FFF2-40B4-BE49-F238E27FC236}">
              <a16:creationId xmlns:a16="http://schemas.microsoft.com/office/drawing/2014/main" id="{00000000-0008-0000-0000-00001B000000}"/>
            </a:ext>
          </a:extLst>
        </xdr:cNvPr>
        <xdr:cNvSpPr>
          <a:spLocks noChangeArrowheads="1"/>
        </xdr:cNvSpPr>
      </xdr:nvSpPr>
      <xdr:spPr bwMode="auto">
        <a:xfrm>
          <a:off x="120650" y="2291080"/>
          <a:ext cx="15394413" cy="3554106"/>
        </a:xfrm>
        <a:prstGeom prst="rect">
          <a:avLst/>
        </a:prstGeom>
        <a:noFill/>
        <a:ln w="9525">
          <a:solidFill>
            <a:schemeClr val="bg1">
              <a:lumMod val="50000"/>
            </a:schemeClr>
          </a:solidFill>
          <a:miter lim="800000"/>
          <a:headEnd/>
          <a:tailEnd/>
        </a:ln>
        <a:effectLst>
          <a:outerShdw blurRad="63500" dist="107763" dir="18900000" algn="ctr" rotWithShape="0">
            <a:schemeClr val="bg1">
              <a:lumMod val="65000"/>
              <a:alpha val="75000"/>
            </a:schemeClr>
          </a:outerShdw>
        </a:effectLst>
        <a:extLst>
          <a:ext uri="{909E8E84-426E-40DD-AFC4-6F175D3DCCD1}">
            <a14:hiddenFill xmlns:a14="http://schemas.microsoft.com/office/drawing/2010/main">
              <a:solidFill>
                <a:srgbClr val="FFFFFF"/>
              </a:solidFill>
            </a14:hiddenFill>
          </a:ext>
        </a:extLst>
      </xdr:spPr>
      <xdr:txBody>
        <a:bodyPr rtlCol="0"/>
        <a:lstStyle/>
        <a:p>
          <a:endParaRPr lang="it-IT"/>
        </a:p>
      </xdr:txBody>
    </xdr:sp>
    <xdr:clientData/>
  </xdr:twoCellAnchor>
  <xdr:oneCellAnchor>
    <xdr:from>
      <xdr:col>7</xdr:col>
      <xdr:colOff>1428751</xdr:colOff>
      <xdr:row>76</xdr:row>
      <xdr:rowOff>63500</xdr:rowOff>
    </xdr:from>
    <xdr:ext cx="3714750" cy="2257490"/>
    <xdr:pic>
      <xdr:nvPicPr>
        <xdr:cNvPr id="26" name="Picture 95" descr="SUPANT">
          <a:extLst>
            <a:ext uri="{FF2B5EF4-FFF2-40B4-BE49-F238E27FC236}">
              <a16:creationId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896101" y="38220650"/>
          <a:ext cx="3714750" cy="2257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925368</xdr:colOff>
      <xdr:row>950</xdr:row>
      <xdr:rowOff>198582</xdr:rowOff>
    </xdr:from>
    <xdr:ext cx="4699000" cy="1498600"/>
    <xdr:pic>
      <xdr:nvPicPr>
        <xdr:cNvPr id="28" name="Picture 234" descr="VIBR2A">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392718" y="738938532"/>
          <a:ext cx="4699000" cy="149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7</xdr:col>
      <xdr:colOff>1685925</xdr:colOff>
      <xdr:row>771</xdr:row>
      <xdr:rowOff>271579</xdr:rowOff>
    </xdr:from>
    <xdr:to>
      <xdr:col>7</xdr:col>
      <xdr:colOff>4981575</xdr:colOff>
      <xdr:row>771</xdr:row>
      <xdr:rowOff>1252654</xdr:rowOff>
    </xdr:to>
    <xdr:pic>
      <xdr:nvPicPr>
        <xdr:cNvPr id="29" name="Picture 101">
          <a:extLst>
            <a:ext uri="{FF2B5EF4-FFF2-40B4-BE49-F238E27FC236}">
              <a16:creationId xmlns:a16="http://schemas.microsoft.com/office/drawing/2014/main" id="{00000000-0008-0000-0000-00001D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9661525" y="489710529"/>
          <a:ext cx="3295650"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770562</xdr:colOff>
      <xdr:row>0</xdr:row>
      <xdr:rowOff>363876</xdr:rowOff>
    </xdr:from>
    <xdr:to>
      <xdr:col>1</xdr:col>
      <xdr:colOff>2696967</xdr:colOff>
      <xdr:row>1</xdr:row>
      <xdr:rowOff>797080</xdr:rowOff>
    </xdr:to>
    <xdr:pic>
      <xdr:nvPicPr>
        <xdr:cNvPr id="31" name="Immagine 1">
          <a:extLst>
            <a:ext uri="{FF2B5EF4-FFF2-40B4-BE49-F238E27FC236}">
              <a16:creationId xmlns:a16="http://schemas.microsoft.com/office/drawing/2014/main" id="{7C6BC1F6-3D81-47EF-9161-9EF567E93183}"/>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866882" y="363876"/>
          <a:ext cx="1926405" cy="8612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096"/>
  <sheetViews>
    <sheetView showGridLines="0" tabSelected="1" defaultGridColor="0" view="pageBreakPreview" topLeftCell="A1036" colorId="8" zoomScaleNormal="70" zoomScaleSheetLayoutView="100" zoomScalePageLayoutView="125" workbookViewId="0">
      <selection activeCell="B6" sqref="B6:J6"/>
    </sheetView>
  </sheetViews>
  <sheetFormatPr defaultColWidth="10.42578125" defaultRowHeight="15" x14ac:dyDescent="0.25"/>
  <cols>
    <col min="1" max="1" width="1.42578125" style="6" customWidth="1"/>
    <col min="2" max="2" width="53.85546875" style="5" customWidth="1"/>
    <col min="3" max="3" width="1.28515625" style="6" customWidth="1"/>
    <col min="4" max="4" width="1.42578125" style="6" customWidth="1"/>
    <col min="5" max="6" width="7" style="6" customWidth="1"/>
    <col min="7" max="7" width="42.140625" style="181" customWidth="1"/>
    <col min="8" max="8" width="94.140625" style="291" customWidth="1"/>
    <col min="9" max="9" width="9" style="174" customWidth="1"/>
    <col min="10" max="10" width="14.42578125" style="210" customWidth="1"/>
    <col min="11" max="11" width="14.42578125" style="2" customWidth="1"/>
    <col min="12" max="16384" width="10.42578125" style="2"/>
  </cols>
  <sheetData>
    <row r="1" spans="1:15" ht="33.75" customHeight="1" x14ac:dyDescent="0.25">
      <c r="A1" s="1" t="s">
        <v>90</v>
      </c>
      <c r="B1" s="365" t="s">
        <v>779</v>
      </c>
      <c r="C1" s="366"/>
      <c r="D1" s="369" t="s">
        <v>1207</v>
      </c>
      <c r="E1" s="370"/>
      <c r="F1" s="370"/>
      <c r="G1" s="370"/>
      <c r="H1" s="370"/>
      <c r="I1" s="358" t="s">
        <v>1199</v>
      </c>
      <c r="J1" s="359"/>
    </row>
    <row r="2" spans="1:15" ht="77.25" customHeight="1" x14ac:dyDescent="0.25">
      <c r="A2" s="3"/>
      <c r="B2" s="367"/>
      <c r="C2" s="368"/>
      <c r="D2" s="371"/>
      <c r="E2" s="372"/>
      <c r="F2" s="372"/>
      <c r="G2" s="372"/>
      <c r="H2" s="372"/>
      <c r="I2" s="360"/>
      <c r="J2" s="361"/>
    </row>
    <row r="3" spans="1:15" ht="138" customHeight="1" x14ac:dyDescent="0.25">
      <c r="A3" s="4"/>
      <c r="E3" s="4"/>
      <c r="F3" s="4"/>
      <c r="G3" s="7"/>
      <c r="H3" s="260"/>
      <c r="I3" s="8"/>
      <c r="J3" s="194"/>
    </row>
    <row r="4" spans="1:15" ht="15.75" customHeight="1" x14ac:dyDescent="0.25">
      <c r="A4" s="4"/>
      <c r="B4" s="9"/>
      <c r="E4" s="4"/>
      <c r="F4" s="4"/>
      <c r="G4" s="7"/>
      <c r="H4" s="261"/>
      <c r="I4" s="8"/>
      <c r="J4" s="194"/>
    </row>
    <row r="5" spans="1:15" ht="166.5" customHeight="1" x14ac:dyDescent="0.25">
      <c r="A5" s="4"/>
      <c r="B5" s="386" t="s">
        <v>1084</v>
      </c>
      <c r="C5" s="387"/>
      <c r="D5" s="387"/>
      <c r="E5" s="387"/>
      <c r="F5" s="387"/>
      <c r="G5" s="387"/>
      <c r="H5" s="387"/>
      <c r="I5" s="387"/>
      <c r="J5" s="387"/>
      <c r="L5" s="382"/>
      <c r="M5" s="383"/>
      <c r="N5" s="383"/>
      <c r="O5" s="383"/>
    </row>
    <row r="6" spans="1:15" ht="105.75" customHeight="1" x14ac:dyDescent="0.35">
      <c r="A6" s="4"/>
      <c r="B6" s="388"/>
      <c r="C6" s="388"/>
      <c r="D6" s="388"/>
      <c r="E6" s="388"/>
      <c r="F6" s="388"/>
      <c r="G6" s="388"/>
      <c r="H6" s="388"/>
      <c r="I6" s="388"/>
      <c r="J6" s="388"/>
    </row>
    <row r="7" spans="1:15" ht="105.75" customHeight="1" x14ac:dyDescent="0.35">
      <c r="A7" s="4"/>
      <c r="B7" s="339"/>
      <c r="C7" s="10"/>
      <c r="D7" s="10"/>
      <c r="E7" s="10"/>
      <c r="F7" s="10"/>
      <c r="G7" s="339"/>
      <c r="H7" s="262"/>
      <c r="I7" s="10"/>
      <c r="J7" s="199"/>
    </row>
    <row r="8" spans="1:15" ht="43.5" customHeight="1" x14ac:dyDescent="0.25">
      <c r="A8" s="4"/>
      <c r="B8" s="101" t="s">
        <v>221</v>
      </c>
      <c r="C8" s="11"/>
      <c r="D8" s="11"/>
      <c r="E8" s="11"/>
      <c r="F8" s="11"/>
      <c r="G8" s="12"/>
      <c r="H8" s="263"/>
      <c r="I8" s="13"/>
      <c r="J8" s="200"/>
    </row>
    <row r="9" spans="1:15" ht="18.75" customHeight="1" x14ac:dyDescent="0.25">
      <c r="A9" s="4"/>
      <c r="B9" s="340" t="s">
        <v>37</v>
      </c>
      <c r="C9" s="14"/>
      <c r="D9" s="14"/>
      <c r="E9" s="15"/>
      <c r="F9" s="15"/>
      <c r="G9" s="12"/>
      <c r="H9" s="264"/>
      <c r="I9" s="16"/>
      <c r="J9" s="201"/>
    </row>
    <row r="10" spans="1:15" ht="18.75" customHeight="1" x14ac:dyDescent="0.25">
      <c r="A10" s="4"/>
      <c r="B10" s="340" t="s">
        <v>85</v>
      </c>
      <c r="C10" s="14"/>
      <c r="D10" s="14"/>
      <c r="E10" s="15"/>
      <c r="F10" s="15"/>
      <c r="G10" s="12"/>
      <c r="H10" s="264"/>
      <c r="I10" s="16"/>
      <c r="J10" s="201"/>
    </row>
    <row r="11" spans="1:15" ht="18.75" customHeight="1" x14ac:dyDescent="0.25">
      <c r="A11" s="4"/>
      <c r="B11" s="340" t="s">
        <v>86</v>
      </c>
      <c r="C11" s="14"/>
      <c r="D11" s="14"/>
      <c r="E11" s="15"/>
      <c r="F11" s="15"/>
      <c r="G11" s="12"/>
      <c r="H11" s="264"/>
      <c r="I11" s="16"/>
      <c r="J11" s="201"/>
    </row>
    <row r="12" spans="1:15" ht="18.75" customHeight="1" x14ac:dyDescent="0.25">
      <c r="A12" s="4"/>
      <c r="B12" s="340" t="s">
        <v>63</v>
      </c>
      <c r="C12" s="14"/>
      <c r="D12" s="14"/>
      <c r="E12" s="15"/>
      <c r="F12" s="15"/>
      <c r="G12" s="12"/>
      <c r="H12" s="264"/>
      <c r="I12" s="16"/>
      <c r="J12" s="201"/>
    </row>
    <row r="13" spans="1:15" ht="18.75" customHeight="1" x14ac:dyDescent="0.25">
      <c r="A13" s="4"/>
      <c r="B13" s="340" t="s">
        <v>231</v>
      </c>
      <c r="C13" s="14"/>
      <c r="D13" s="14"/>
      <c r="E13" s="15"/>
      <c r="F13" s="15"/>
      <c r="G13" s="12"/>
      <c r="H13" s="264"/>
      <c r="I13" s="16"/>
      <c r="J13" s="201"/>
    </row>
    <row r="14" spans="1:15" ht="18.75" customHeight="1" x14ac:dyDescent="0.25">
      <c r="A14" s="4"/>
      <c r="B14" s="340" t="s">
        <v>38</v>
      </c>
      <c r="C14" s="14"/>
      <c r="D14" s="14"/>
      <c r="E14" s="15"/>
      <c r="F14" s="15"/>
      <c r="G14" s="12"/>
      <c r="H14" s="264"/>
      <c r="I14" s="16"/>
      <c r="J14" s="201"/>
    </row>
    <row r="15" spans="1:15" ht="18.75" customHeight="1" x14ac:dyDescent="0.25">
      <c r="A15" s="4"/>
      <c r="B15" s="340" t="s">
        <v>91</v>
      </c>
      <c r="C15" s="14"/>
      <c r="D15" s="14"/>
      <c r="E15" s="15"/>
      <c r="F15" s="15"/>
      <c r="G15" s="12"/>
      <c r="H15" s="264"/>
      <c r="I15" s="16"/>
      <c r="J15" s="201"/>
    </row>
    <row r="16" spans="1:15" ht="18.75" customHeight="1" x14ac:dyDescent="0.25">
      <c r="A16" s="4"/>
      <c r="B16" s="341" t="s">
        <v>390</v>
      </c>
      <c r="C16" s="14"/>
      <c r="D16" s="14"/>
      <c r="E16" s="15"/>
      <c r="F16" s="15"/>
      <c r="G16" s="12"/>
      <c r="H16" s="264"/>
      <c r="I16" s="16"/>
      <c r="J16" s="201"/>
    </row>
    <row r="17" spans="1:10" ht="49.5" customHeight="1" x14ac:dyDescent="0.25">
      <c r="A17" s="4"/>
      <c r="B17" s="384" t="s">
        <v>72</v>
      </c>
      <c r="C17" s="384"/>
      <c r="D17" s="384"/>
      <c r="E17" s="384"/>
      <c r="F17" s="384"/>
      <c r="G17" s="384"/>
      <c r="H17" s="384"/>
      <c r="I17" s="384"/>
      <c r="J17" s="384"/>
    </row>
    <row r="18" spans="1:10" ht="23.25" customHeight="1" x14ac:dyDescent="0.25">
      <c r="A18" s="4"/>
      <c r="B18" s="364" t="s">
        <v>201</v>
      </c>
      <c r="C18" s="364"/>
      <c r="D18" s="364"/>
      <c r="E18" s="364"/>
      <c r="F18" s="364"/>
      <c r="G18" s="364"/>
      <c r="H18" s="364"/>
      <c r="I18" s="364"/>
      <c r="J18" s="364"/>
    </row>
    <row r="19" spans="1:10" ht="55.5" customHeight="1" x14ac:dyDescent="0.25">
      <c r="A19" s="4"/>
      <c r="B19" s="385"/>
      <c r="C19" s="385"/>
      <c r="D19" s="385"/>
      <c r="E19" s="385"/>
      <c r="F19" s="385"/>
      <c r="G19" s="385"/>
      <c r="H19" s="385"/>
      <c r="I19" s="385"/>
      <c r="J19" s="385"/>
    </row>
    <row r="20" spans="1:10" ht="57" customHeight="1" x14ac:dyDescent="0.25">
      <c r="A20" s="4"/>
      <c r="B20" s="17"/>
      <c r="C20" s="18"/>
      <c r="D20" s="18"/>
      <c r="E20" s="19"/>
      <c r="F20" s="19"/>
      <c r="G20" s="7"/>
      <c r="H20" s="261"/>
      <c r="I20" s="20" t="s">
        <v>13</v>
      </c>
      <c r="J20" s="202"/>
    </row>
    <row r="21" spans="1:10" ht="6.75" customHeight="1" x14ac:dyDescent="0.25">
      <c r="A21" s="21"/>
      <c r="B21" s="22"/>
      <c r="C21" s="23"/>
      <c r="D21" s="23"/>
      <c r="E21" s="23"/>
      <c r="F21" s="23"/>
      <c r="G21" s="24"/>
      <c r="H21" s="261"/>
      <c r="I21" s="8"/>
      <c r="J21" s="203"/>
    </row>
    <row r="22" spans="1:10" x14ac:dyDescent="0.25">
      <c r="A22" s="21" t="s">
        <v>780</v>
      </c>
      <c r="B22" s="25"/>
      <c r="C22" s="26"/>
      <c r="D22" s="26"/>
      <c r="E22" s="26"/>
      <c r="F22" s="26"/>
      <c r="G22" s="7"/>
      <c r="H22" s="261"/>
      <c r="I22" s="8"/>
      <c r="J22" s="203"/>
    </row>
    <row r="23" spans="1:10" ht="10.5" customHeight="1" x14ac:dyDescent="0.25">
      <c r="A23" s="21"/>
      <c r="B23" s="25"/>
      <c r="C23" s="26"/>
      <c r="D23" s="26"/>
      <c r="E23" s="26"/>
      <c r="F23" s="26"/>
      <c r="G23" s="7"/>
      <c r="H23" s="261"/>
      <c r="I23" s="8"/>
      <c r="J23" s="203"/>
    </row>
    <row r="24" spans="1:10" ht="57.75" customHeight="1" x14ac:dyDescent="0.2">
      <c r="A24" s="27"/>
      <c r="B24" s="22" t="s">
        <v>87</v>
      </c>
      <c r="C24" s="23"/>
      <c r="D24" s="23"/>
      <c r="E24" s="23"/>
      <c r="F24" s="23"/>
      <c r="G24" s="24"/>
      <c r="H24" s="91"/>
      <c r="I24" s="28"/>
      <c r="J24" s="203"/>
    </row>
    <row r="25" spans="1:10" ht="28.5" customHeight="1" x14ac:dyDescent="0.2">
      <c r="A25" s="27"/>
      <c r="B25" s="22" t="s">
        <v>45</v>
      </c>
      <c r="C25" s="29"/>
      <c r="D25" s="29"/>
      <c r="E25" s="29"/>
      <c r="F25" s="29"/>
      <c r="G25" s="30"/>
      <c r="H25" s="91"/>
      <c r="I25" s="28"/>
      <c r="J25" s="203"/>
    </row>
    <row r="26" spans="1:10" ht="28.5" customHeight="1" x14ac:dyDescent="0.2">
      <c r="A26" s="27"/>
      <c r="B26" s="22" t="s">
        <v>46</v>
      </c>
      <c r="C26" s="29"/>
      <c r="D26" s="29"/>
      <c r="E26" s="29"/>
      <c r="F26" s="29"/>
      <c r="G26" s="30"/>
      <c r="H26" s="91"/>
      <c r="I26" s="28"/>
      <c r="J26" s="203"/>
    </row>
    <row r="27" spans="1:10" ht="28.5" customHeight="1" x14ac:dyDescent="0.2">
      <c r="A27" s="27"/>
      <c r="B27" s="22" t="s">
        <v>47</v>
      </c>
      <c r="C27" s="29"/>
      <c r="D27" s="29"/>
      <c r="E27" s="29"/>
      <c r="F27" s="29"/>
      <c r="G27" s="30"/>
      <c r="H27" s="91"/>
      <c r="I27" s="28"/>
      <c r="J27" s="203"/>
    </row>
    <row r="28" spans="1:10" ht="28.5" customHeight="1" x14ac:dyDescent="0.2">
      <c r="A28" s="27"/>
      <c r="B28" s="22" t="s">
        <v>48</v>
      </c>
      <c r="C28" s="29"/>
      <c r="D28" s="29"/>
      <c r="E28" s="29"/>
      <c r="F28" s="29"/>
      <c r="G28" s="30"/>
      <c r="H28" s="91"/>
      <c r="I28" s="28"/>
      <c r="J28" s="203"/>
    </row>
    <row r="29" spans="1:10" ht="28.5" customHeight="1" x14ac:dyDescent="0.2">
      <c r="A29" s="27"/>
      <c r="B29" s="22" t="s">
        <v>105</v>
      </c>
      <c r="C29" s="29"/>
      <c r="D29" s="29"/>
      <c r="E29" s="29"/>
      <c r="F29" s="29"/>
      <c r="G29" s="30"/>
      <c r="H29" s="91"/>
      <c r="I29" s="28"/>
      <c r="J29" s="203"/>
    </row>
    <row r="30" spans="1:10" ht="28.5" customHeight="1" x14ac:dyDescent="0.2">
      <c r="A30" s="27"/>
      <c r="B30" s="22" t="s">
        <v>50</v>
      </c>
      <c r="C30" s="29"/>
      <c r="D30" s="29"/>
      <c r="E30" s="29"/>
      <c r="F30" s="29"/>
      <c r="G30" s="30"/>
      <c r="H30" s="91"/>
      <c r="I30" s="28"/>
      <c r="J30" s="203"/>
    </row>
    <row r="31" spans="1:10" ht="28.5" customHeight="1" x14ac:dyDescent="0.2">
      <c r="A31" s="27"/>
      <c r="B31" s="22" t="s">
        <v>78</v>
      </c>
      <c r="C31" s="23"/>
      <c r="D31" s="23"/>
      <c r="E31" s="23"/>
      <c r="F31" s="23"/>
      <c r="G31" s="24"/>
      <c r="H31" s="91"/>
      <c r="I31" s="28"/>
      <c r="J31" s="203"/>
    </row>
    <row r="32" spans="1:10" ht="24" customHeight="1" x14ac:dyDescent="0.2">
      <c r="A32" s="27"/>
      <c r="B32" s="22" t="s">
        <v>79</v>
      </c>
      <c r="C32" s="23"/>
      <c r="D32" s="23"/>
      <c r="E32" s="23"/>
      <c r="F32" s="23"/>
      <c r="G32" s="24"/>
      <c r="H32" s="91"/>
      <c r="I32" s="28"/>
      <c r="J32" s="203"/>
    </row>
    <row r="33" spans="1:15" ht="24" customHeight="1" x14ac:dyDescent="0.2">
      <c r="A33" s="27"/>
      <c r="B33" s="22" t="s">
        <v>721</v>
      </c>
      <c r="C33" s="23"/>
      <c r="D33" s="23"/>
      <c r="E33" s="23"/>
      <c r="F33" s="23"/>
      <c r="G33" s="24"/>
      <c r="H33" s="91"/>
      <c r="I33" s="28"/>
      <c r="J33" s="203"/>
    </row>
    <row r="34" spans="1:15" ht="24" customHeight="1" x14ac:dyDescent="0.2">
      <c r="A34" s="27"/>
      <c r="B34" s="22" t="s">
        <v>102</v>
      </c>
      <c r="C34" s="23"/>
      <c r="D34" s="23"/>
      <c r="E34" s="23"/>
      <c r="F34" s="23"/>
      <c r="G34" s="24"/>
      <c r="H34" s="91"/>
      <c r="I34" s="28"/>
      <c r="J34" s="203"/>
    </row>
    <row r="35" spans="1:15" ht="24" customHeight="1" x14ac:dyDescent="0.2">
      <c r="A35" s="27"/>
      <c r="B35" s="22" t="s">
        <v>106</v>
      </c>
      <c r="C35" s="23"/>
      <c r="D35" s="23"/>
      <c r="E35" s="23"/>
      <c r="F35" s="23"/>
      <c r="G35" s="24"/>
      <c r="H35" s="91"/>
      <c r="I35" s="28"/>
      <c r="J35" s="203"/>
    </row>
    <row r="36" spans="1:15" ht="24" customHeight="1" x14ac:dyDescent="0.2">
      <c r="A36" s="27"/>
      <c r="B36" s="22" t="s">
        <v>80</v>
      </c>
      <c r="C36" s="23"/>
      <c r="D36" s="23"/>
      <c r="E36" s="23"/>
      <c r="F36" s="23"/>
      <c r="G36" s="24"/>
      <c r="H36" s="91"/>
      <c r="I36" s="28"/>
      <c r="J36" s="203"/>
    </row>
    <row r="37" spans="1:15" ht="7.5" customHeight="1" x14ac:dyDescent="0.2">
      <c r="A37" s="27"/>
      <c r="B37" s="22"/>
      <c r="C37" s="23"/>
      <c r="D37" s="23"/>
      <c r="E37" s="23"/>
      <c r="F37" s="23"/>
      <c r="G37" s="24"/>
      <c r="H37" s="32"/>
      <c r="I37" s="32"/>
      <c r="J37" s="203"/>
    </row>
    <row r="38" spans="1:15" s="182" customFormat="1" ht="7.5" customHeight="1" x14ac:dyDescent="0.25">
      <c r="A38" s="27"/>
      <c r="B38" s="22"/>
      <c r="C38" s="23"/>
      <c r="D38" s="23"/>
      <c r="E38" s="23"/>
      <c r="F38" s="23"/>
      <c r="G38" s="24"/>
      <c r="H38" s="31"/>
      <c r="I38" s="32"/>
      <c r="J38" s="203"/>
      <c r="K38" s="246"/>
      <c r="L38" s="246"/>
      <c r="M38" s="246"/>
      <c r="N38" s="246"/>
      <c r="O38" s="246"/>
    </row>
    <row r="39" spans="1:15" s="182" customFormat="1" x14ac:dyDescent="0.25">
      <c r="A39" s="21" t="s">
        <v>89</v>
      </c>
      <c r="B39" s="25"/>
      <c r="C39" s="26"/>
      <c r="D39" s="26"/>
      <c r="E39" s="26"/>
      <c r="F39" s="26"/>
      <c r="G39" s="7"/>
      <c r="H39" s="33"/>
      <c r="I39" s="34"/>
      <c r="J39" s="203"/>
      <c r="K39" s="246"/>
      <c r="L39" s="246"/>
      <c r="M39" s="246"/>
      <c r="N39" s="246"/>
      <c r="O39" s="246"/>
    </row>
    <row r="40" spans="1:15" s="182" customFormat="1" ht="10.5" customHeight="1" x14ac:dyDescent="0.25">
      <c r="A40" s="21" t="s">
        <v>1011</v>
      </c>
      <c r="B40" s="25"/>
      <c r="C40" s="26"/>
      <c r="D40" s="26"/>
      <c r="E40" s="26"/>
      <c r="F40" s="26"/>
      <c r="G40" s="7"/>
      <c r="H40" s="33"/>
      <c r="I40" s="34"/>
      <c r="J40" s="203"/>
      <c r="K40" s="246"/>
      <c r="L40" s="246"/>
      <c r="M40" s="246"/>
      <c r="N40" s="246"/>
      <c r="O40" s="246"/>
    </row>
    <row r="41" spans="1:15" s="182" customFormat="1" ht="101.25" customHeight="1" x14ac:dyDescent="0.25">
      <c r="A41" s="27"/>
      <c r="B41" s="24" t="s">
        <v>51</v>
      </c>
      <c r="C41" s="23"/>
      <c r="D41" s="23"/>
      <c r="E41" s="23"/>
      <c r="F41" s="23"/>
      <c r="G41" s="35" t="s">
        <v>222</v>
      </c>
      <c r="H41" s="305"/>
      <c r="I41" s="28"/>
      <c r="J41" s="203"/>
      <c r="K41" s="246"/>
      <c r="L41" s="246"/>
      <c r="M41" s="246"/>
      <c r="N41" s="246"/>
      <c r="O41" s="246"/>
    </row>
    <row r="42" spans="1:15" s="182" customFormat="1" ht="31.7" customHeight="1" x14ac:dyDescent="0.2">
      <c r="A42" s="27"/>
      <c r="B42" s="24" t="s">
        <v>1012</v>
      </c>
      <c r="C42" s="22"/>
      <c r="D42" s="22"/>
      <c r="E42" s="23"/>
      <c r="F42" s="23"/>
      <c r="G42" s="24"/>
      <c r="H42" s="308"/>
      <c r="I42" s="36"/>
      <c r="J42" s="204"/>
      <c r="K42" s="246"/>
      <c r="L42" s="246"/>
      <c r="M42" s="246"/>
      <c r="N42" s="246"/>
      <c r="O42" s="246"/>
    </row>
    <row r="43" spans="1:15" s="182" customFormat="1" ht="40.5" customHeight="1" x14ac:dyDescent="0.25">
      <c r="A43" s="27"/>
      <c r="B43" s="22" t="s">
        <v>4</v>
      </c>
      <c r="C43" s="23"/>
      <c r="D43" s="23"/>
      <c r="E43" s="23"/>
      <c r="F43" s="23"/>
      <c r="G43" s="24"/>
      <c r="H43" s="305"/>
      <c r="I43" s="28"/>
      <c r="J43" s="203"/>
      <c r="K43" s="246"/>
      <c r="L43" s="246"/>
      <c r="M43" s="246"/>
      <c r="N43" s="246"/>
      <c r="O43" s="246"/>
    </row>
    <row r="44" spans="1:15" s="182" customFormat="1" ht="41.25" customHeight="1" x14ac:dyDescent="0.25">
      <c r="A44" s="27"/>
      <c r="B44" s="22" t="s">
        <v>39</v>
      </c>
      <c r="C44" s="23"/>
      <c r="D44" s="23"/>
      <c r="E44" s="23"/>
      <c r="F44" s="23"/>
      <c r="G44" s="24"/>
      <c r="H44" s="305"/>
      <c r="I44" s="28"/>
      <c r="J44" s="203"/>
      <c r="K44" s="246"/>
      <c r="L44" s="246"/>
      <c r="M44" s="246"/>
      <c r="N44" s="246"/>
      <c r="O44" s="246"/>
    </row>
    <row r="45" spans="1:15" s="182" customFormat="1" ht="42" customHeight="1" x14ac:dyDescent="0.25">
      <c r="A45" s="27"/>
      <c r="B45" s="22" t="s">
        <v>40</v>
      </c>
      <c r="C45" s="23"/>
      <c r="D45" s="23"/>
      <c r="E45" s="23"/>
      <c r="F45" s="23"/>
      <c r="G45" s="24"/>
      <c r="H45" s="305"/>
      <c r="I45" s="28"/>
      <c r="J45" s="203"/>
      <c r="K45" s="246"/>
      <c r="L45" s="246"/>
      <c r="M45" s="246"/>
      <c r="N45" s="246"/>
      <c r="O45" s="246"/>
    </row>
    <row r="46" spans="1:15" s="182" customFormat="1" ht="44.25" customHeight="1" x14ac:dyDescent="0.25">
      <c r="A46" s="27"/>
      <c r="B46" s="22" t="s">
        <v>41</v>
      </c>
      <c r="C46" s="23"/>
      <c r="D46" s="23"/>
      <c r="E46" s="23"/>
      <c r="F46" s="23"/>
      <c r="G46" s="24"/>
      <c r="H46" s="305"/>
      <c r="I46" s="28"/>
      <c r="J46" s="203"/>
      <c r="K46" s="246"/>
      <c r="L46" s="246"/>
      <c r="M46" s="246"/>
      <c r="N46" s="246"/>
      <c r="O46" s="246"/>
    </row>
    <row r="47" spans="1:15" s="182" customFormat="1" ht="31.5" customHeight="1" x14ac:dyDescent="0.25">
      <c r="A47" s="27"/>
      <c r="B47" s="22" t="s">
        <v>5</v>
      </c>
      <c r="C47" s="23"/>
      <c r="D47" s="23"/>
      <c r="E47" s="37"/>
      <c r="F47" s="37"/>
      <c r="G47" s="38"/>
      <c r="H47" s="305"/>
      <c r="I47" s="28"/>
      <c r="J47" s="203"/>
      <c r="K47" s="246"/>
      <c r="L47" s="246"/>
      <c r="M47" s="246"/>
      <c r="N47" s="246"/>
      <c r="O47" s="246"/>
    </row>
    <row r="48" spans="1:15" s="182" customFormat="1" ht="63" customHeight="1" x14ac:dyDescent="0.2">
      <c r="A48" s="27"/>
      <c r="B48" s="39" t="s">
        <v>156</v>
      </c>
      <c r="C48" s="23"/>
      <c r="D48" s="23"/>
      <c r="E48" s="37"/>
      <c r="F48" s="37"/>
      <c r="G48" s="38"/>
      <c r="H48" s="309"/>
      <c r="I48" s="28"/>
      <c r="J48" s="203"/>
      <c r="K48" s="246"/>
      <c r="L48" s="246"/>
      <c r="M48" s="246"/>
      <c r="N48" s="246"/>
      <c r="O48" s="246"/>
    </row>
    <row r="49" spans="1:15" s="182" customFormat="1" ht="60" customHeight="1" x14ac:dyDescent="0.25">
      <c r="A49" s="27"/>
      <c r="B49" s="39" t="s">
        <v>1013</v>
      </c>
      <c r="C49" s="23"/>
      <c r="D49" s="23"/>
      <c r="E49" s="37"/>
      <c r="F49" s="37"/>
      <c r="G49" s="38"/>
      <c r="H49" s="305"/>
      <c r="I49" s="28"/>
      <c r="J49" s="203"/>
      <c r="K49" s="246"/>
      <c r="L49" s="246"/>
      <c r="M49" s="246"/>
      <c r="N49" s="246"/>
      <c r="O49" s="246"/>
    </row>
    <row r="50" spans="1:15" s="182" customFormat="1" ht="54" customHeight="1" x14ac:dyDescent="0.25">
      <c r="A50" s="27"/>
      <c r="B50" s="39" t="s">
        <v>100</v>
      </c>
      <c r="C50" s="23"/>
      <c r="D50" s="23"/>
      <c r="E50" s="37"/>
      <c r="F50" s="37"/>
      <c r="G50" s="38"/>
      <c r="H50" s="305"/>
      <c r="I50" s="28"/>
      <c r="J50" s="203"/>
      <c r="K50" s="246"/>
      <c r="L50" s="246"/>
      <c r="M50" s="246"/>
      <c r="N50" s="246"/>
      <c r="O50" s="246"/>
    </row>
    <row r="51" spans="1:15" s="182" customFormat="1" ht="55.5" customHeight="1" x14ac:dyDescent="0.25">
      <c r="A51" s="27"/>
      <c r="B51" s="39" t="s">
        <v>157</v>
      </c>
      <c r="C51" s="23"/>
      <c r="D51" s="23"/>
      <c r="E51" s="37"/>
      <c r="F51" s="37"/>
      <c r="G51" s="38"/>
      <c r="H51" s="305"/>
      <c r="I51" s="28"/>
      <c r="J51" s="203"/>
      <c r="K51" s="246"/>
      <c r="L51" s="246"/>
      <c r="M51" s="246"/>
      <c r="N51" s="246"/>
      <c r="O51" s="246"/>
    </row>
    <row r="52" spans="1:15" s="182" customFormat="1" ht="55.5" customHeight="1" x14ac:dyDescent="0.25">
      <c r="A52" s="27"/>
      <c r="B52" s="39" t="s">
        <v>1014</v>
      </c>
      <c r="C52" s="23"/>
      <c r="D52" s="23"/>
      <c r="E52" s="37"/>
      <c r="F52" s="37"/>
      <c r="G52" s="38"/>
      <c r="H52" s="305"/>
      <c r="I52" s="28"/>
      <c r="J52" s="203"/>
      <c r="K52" s="246"/>
      <c r="L52" s="246"/>
      <c r="M52" s="246"/>
      <c r="N52" s="246"/>
      <c r="O52" s="246"/>
    </row>
    <row r="53" spans="1:15" s="182" customFormat="1" ht="66" customHeight="1" x14ac:dyDescent="0.25">
      <c r="A53" s="27"/>
      <c r="B53" s="39" t="s">
        <v>158</v>
      </c>
      <c r="C53" s="23"/>
      <c r="D53" s="23"/>
      <c r="E53" s="37"/>
      <c r="F53" s="37"/>
      <c r="G53" s="38"/>
      <c r="H53" s="305"/>
      <c r="I53" s="28"/>
      <c r="J53" s="203"/>
      <c r="K53" s="246"/>
      <c r="L53" s="246"/>
      <c r="M53" s="246"/>
      <c r="N53" s="246"/>
      <c r="O53" s="246"/>
    </row>
    <row r="54" spans="1:15" s="182" customFormat="1" ht="9.75" customHeight="1" x14ac:dyDescent="0.25">
      <c r="A54" s="27"/>
      <c r="B54" s="39"/>
      <c r="C54" s="23"/>
      <c r="D54" s="23"/>
      <c r="E54" s="37"/>
      <c r="F54" s="37"/>
      <c r="G54" s="38"/>
      <c r="H54" s="31"/>
      <c r="I54" s="32"/>
      <c r="J54" s="203"/>
      <c r="K54" s="246"/>
      <c r="L54" s="246"/>
      <c r="M54" s="246"/>
      <c r="N54" s="246"/>
      <c r="O54" s="246"/>
    </row>
    <row r="55" spans="1:15" s="182" customFormat="1" x14ac:dyDescent="0.2">
      <c r="A55" s="21" t="s">
        <v>1015</v>
      </c>
      <c r="B55" s="25"/>
      <c r="C55" s="25"/>
      <c r="D55" s="25"/>
      <c r="E55" s="26"/>
      <c r="F55" s="26"/>
      <c r="G55" s="7"/>
      <c r="H55" s="310"/>
      <c r="I55" s="40"/>
      <c r="J55" s="204"/>
      <c r="K55" s="246"/>
      <c r="L55" s="246"/>
      <c r="M55" s="246"/>
      <c r="N55" s="246"/>
      <c r="O55" s="246"/>
    </row>
    <row r="56" spans="1:15" s="182" customFormat="1" ht="16.5" customHeight="1" x14ac:dyDescent="0.25">
      <c r="A56" s="21"/>
      <c r="B56" s="22" t="s">
        <v>223</v>
      </c>
      <c r="C56" s="23"/>
      <c r="D56" s="23"/>
      <c r="E56" s="23"/>
      <c r="F56" s="23"/>
      <c r="G56" s="24"/>
      <c r="H56" s="305"/>
      <c r="I56" s="28"/>
      <c r="J56" s="203"/>
      <c r="K56" s="246"/>
      <c r="L56" s="246"/>
      <c r="M56" s="246"/>
      <c r="N56" s="246"/>
      <c r="O56" s="246"/>
    </row>
    <row r="57" spans="1:15" s="182" customFormat="1" ht="16.5" customHeight="1" x14ac:dyDescent="0.2">
      <c r="A57" s="21"/>
      <c r="B57" s="22" t="s">
        <v>224</v>
      </c>
      <c r="C57" s="23"/>
      <c r="D57" s="23"/>
      <c r="E57" s="23"/>
      <c r="F57" s="23"/>
      <c r="G57" s="24"/>
      <c r="H57" s="311"/>
      <c r="I57" s="28"/>
      <c r="J57" s="190"/>
      <c r="K57" s="246"/>
      <c r="L57" s="246"/>
      <c r="M57" s="246"/>
      <c r="N57" s="246"/>
      <c r="O57" s="246"/>
    </row>
    <row r="58" spans="1:15" s="182" customFormat="1" ht="16.5" customHeight="1" x14ac:dyDescent="0.2">
      <c r="A58" s="21"/>
      <c r="B58" s="22" t="s">
        <v>225</v>
      </c>
      <c r="C58" s="23"/>
      <c r="D58" s="23"/>
      <c r="E58" s="23"/>
      <c r="F58" s="23"/>
      <c r="G58" s="24"/>
      <c r="H58" s="311"/>
      <c r="I58" s="28"/>
      <c r="J58" s="190"/>
      <c r="K58" s="246"/>
      <c r="L58" s="246"/>
      <c r="M58" s="246"/>
      <c r="N58" s="246"/>
      <c r="O58" s="246"/>
    </row>
    <row r="59" spans="1:15" s="182" customFormat="1" ht="16.5" customHeight="1" x14ac:dyDescent="0.2">
      <c r="A59" s="27"/>
      <c r="B59" s="22" t="s">
        <v>226</v>
      </c>
      <c r="C59" s="23"/>
      <c r="D59" s="23"/>
      <c r="E59" s="37"/>
      <c r="F59" s="37"/>
      <c r="G59" s="38"/>
      <c r="H59" s="311"/>
      <c r="I59" s="28"/>
      <c r="J59" s="194"/>
      <c r="K59" s="246"/>
      <c r="L59" s="246"/>
      <c r="M59" s="246"/>
      <c r="N59" s="246"/>
      <c r="O59" s="246"/>
    </row>
    <row r="60" spans="1:15" s="182" customFormat="1" ht="16.5" customHeight="1" x14ac:dyDescent="0.2">
      <c r="A60" s="27"/>
      <c r="B60" s="22" t="s">
        <v>227</v>
      </c>
      <c r="C60" s="23"/>
      <c r="D60" s="23"/>
      <c r="E60" s="37"/>
      <c r="F60" s="37"/>
      <c r="G60" s="38"/>
      <c r="H60" s="311"/>
      <c r="I60" s="28"/>
      <c r="J60" s="194"/>
      <c r="K60" s="246"/>
      <c r="L60" s="246"/>
      <c r="M60" s="246"/>
      <c r="N60" s="246"/>
      <c r="O60" s="246"/>
    </row>
    <row r="61" spans="1:15" s="182" customFormat="1" ht="16.5" customHeight="1" x14ac:dyDescent="0.25">
      <c r="A61" s="27"/>
      <c r="B61" s="22" t="s">
        <v>228</v>
      </c>
      <c r="C61" s="23"/>
      <c r="D61" s="23"/>
      <c r="E61" s="37"/>
      <c r="F61" s="37"/>
      <c r="G61" s="38"/>
      <c r="H61" s="305"/>
      <c r="I61" s="28"/>
      <c r="J61" s="203"/>
      <c r="K61" s="246"/>
      <c r="L61" s="246"/>
      <c r="M61" s="246"/>
      <c r="N61" s="246"/>
      <c r="O61" s="246"/>
    </row>
    <row r="62" spans="1:15" s="182" customFormat="1" ht="16.5" customHeight="1" x14ac:dyDescent="0.25">
      <c r="A62" s="27"/>
      <c r="B62" s="22" t="s">
        <v>1016</v>
      </c>
      <c r="C62" s="23"/>
      <c r="D62" s="23"/>
      <c r="E62" s="37"/>
      <c r="F62" s="37"/>
      <c r="G62" s="38"/>
      <c r="H62" s="305"/>
      <c r="I62" s="28"/>
      <c r="J62" s="203"/>
      <c r="K62" s="246"/>
      <c r="L62" s="246"/>
      <c r="M62" s="246"/>
      <c r="N62" s="246"/>
      <c r="O62" s="246"/>
    </row>
    <row r="63" spans="1:15" s="182" customFormat="1" ht="19.5" customHeight="1" x14ac:dyDescent="0.2">
      <c r="A63" s="41" t="s">
        <v>1017</v>
      </c>
      <c r="B63" s="25"/>
      <c r="C63" s="26"/>
      <c r="D63" s="26"/>
      <c r="E63" s="26"/>
      <c r="F63" s="26"/>
      <c r="G63" s="7"/>
      <c r="H63" s="312"/>
      <c r="I63" s="42"/>
      <c r="J63" s="194"/>
      <c r="K63" s="246"/>
      <c r="L63" s="246"/>
      <c r="M63" s="246"/>
      <c r="N63" s="246"/>
      <c r="O63" s="246"/>
    </row>
    <row r="64" spans="1:15" s="182" customFormat="1" ht="18.75" customHeight="1" x14ac:dyDescent="0.2">
      <c r="A64" s="41" t="s">
        <v>1018</v>
      </c>
      <c r="B64" s="25"/>
      <c r="C64" s="26"/>
      <c r="D64" s="26"/>
      <c r="E64" s="26"/>
      <c r="F64" s="26"/>
      <c r="G64" s="7"/>
      <c r="H64" s="312"/>
      <c r="I64" s="42"/>
      <c r="J64" s="194"/>
      <c r="K64" s="246"/>
      <c r="L64" s="246"/>
      <c r="M64" s="246"/>
      <c r="N64" s="246"/>
      <c r="O64" s="246"/>
    </row>
    <row r="65" spans="1:15" s="182" customFormat="1" ht="172.15" customHeight="1" x14ac:dyDescent="0.25">
      <c r="A65" s="41"/>
      <c r="B65" s="22" t="s">
        <v>334</v>
      </c>
      <c r="C65" s="23"/>
      <c r="D65" s="23"/>
      <c r="E65" s="23"/>
      <c r="F65" s="23"/>
      <c r="G65" s="35" t="s">
        <v>1104</v>
      </c>
      <c r="H65" s="305"/>
      <c r="I65" s="28"/>
      <c r="J65" s="191"/>
      <c r="K65" s="246"/>
      <c r="L65" s="246"/>
      <c r="M65" s="246"/>
      <c r="N65" s="246"/>
      <c r="O65" s="246"/>
    </row>
    <row r="66" spans="1:15" s="182" customFormat="1" ht="57" customHeight="1" x14ac:dyDescent="0.25">
      <c r="A66" s="41"/>
      <c r="B66" s="22" t="s">
        <v>229</v>
      </c>
      <c r="C66" s="23"/>
      <c r="D66" s="23"/>
      <c r="E66" s="23"/>
      <c r="F66" s="23"/>
      <c r="G66" s="24"/>
      <c r="H66" s="305"/>
      <c r="I66" s="28"/>
      <c r="J66" s="194"/>
      <c r="K66" s="246"/>
      <c r="L66" s="246"/>
      <c r="M66" s="246"/>
      <c r="N66" s="246"/>
      <c r="O66" s="246"/>
    </row>
    <row r="67" spans="1:15" s="182" customFormat="1" ht="64.5" customHeight="1" x14ac:dyDescent="0.25">
      <c r="A67" s="41"/>
      <c r="B67" s="22" t="s">
        <v>985</v>
      </c>
      <c r="C67" s="23"/>
      <c r="D67" s="23"/>
      <c r="E67" s="23"/>
      <c r="F67" s="23"/>
      <c r="G67" s="24"/>
      <c r="H67" s="305"/>
      <c r="I67" s="28"/>
      <c r="J67" s="194"/>
      <c r="K67" s="246"/>
      <c r="L67" s="246"/>
      <c r="M67" s="246"/>
      <c r="N67" s="246"/>
      <c r="O67" s="246"/>
    </row>
    <row r="68" spans="1:15" s="182" customFormat="1" ht="53.25" customHeight="1" x14ac:dyDescent="0.25">
      <c r="A68" s="41"/>
      <c r="B68" s="22" t="s">
        <v>1019</v>
      </c>
      <c r="C68" s="23"/>
      <c r="D68" s="23"/>
      <c r="E68" s="23"/>
      <c r="F68" s="23"/>
      <c r="G68" s="24"/>
      <c r="H68" s="305"/>
      <c r="I68" s="28"/>
      <c r="J68" s="194"/>
      <c r="K68" s="246"/>
      <c r="L68" s="246"/>
      <c r="M68" s="246"/>
      <c r="N68" s="246"/>
      <c r="O68" s="246"/>
    </row>
    <row r="69" spans="1:15" s="182" customFormat="1" ht="63" customHeight="1" x14ac:dyDescent="0.25">
      <c r="A69" s="41"/>
      <c r="B69" s="22" t="s">
        <v>1020</v>
      </c>
      <c r="C69" s="23"/>
      <c r="D69" s="23"/>
      <c r="E69" s="23"/>
      <c r="F69" s="23"/>
      <c r="G69" s="24"/>
      <c r="H69" s="305"/>
      <c r="I69" s="28"/>
      <c r="J69" s="194"/>
      <c r="K69" s="246"/>
      <c r="L69" s="246"/>
      <c r="M69" s="246"/>
      <c r="N69" s="246"/>
      <c r="O69" s="246"/>
    </row>
    <row r="70" spans="1:15" s="182" customFormat="1" ht="51" customHeight="1" x14ac:dyDescent="0.25">
      <c r="A70" s="41"/>
      <c r="B70" s="43" t="s">
        <v>230</v>
      </c>
      <c r="C70" s="23"/>
      <c r="D70" s="23"/>
      <c r="E70" s="23"/>
      <c r="F70" s="23"/>
      <c r="G70" s="24"/>
      <c r="H70" s="305"/>
      <c r="I70" s="28"/>
      <c r="J70" s="194"/>
      <c r="K70" s="246"/>
      <c r="L70" s="246"/>
      <c r="M70" s="246"/>
      <c r="N70" s="246"/>
      <c r="O70" s="246"/>
    </row>
    <row r="71" spans="1:15" s="182" customFormat="1" ht="63" customHeight="1" x14ac:dyDescent="0.25">
      <c r="A71" s="41"/>
      <c r="B71" s="22" t="s">
        <v>986</v>
      </c>
      <c r="C71" s="23"/>
      <c r="D71" s="23"/>
      <c r="E71" s="23"/>
      <c r="F71" s="23"/>
      <c r="G71" s="24"/>
      <c r="H71" s="305"/>
      <c r="I71" s="28"/>
      <c r="J71" s="194"/>
      <c r="K71" s="246"/>
      <c r="L71" s="246"/>
      <c r="M71" s="246"/>
      <c r="N71" s="246"/>
      <c r="O71" s="246"/>
    </row>
    <row r="72" spans="1:15" s="182" customFormat="1" ht="45.6" customHeight="1" x14ac:dyDescent="0.25">
      <c r="A72" s="41"/>
      <c r="B72" s="22" t="s">
        <v>1021</v>
      </c>
      <c r="C72" s="23"/>
      <c r="D72" s="23"/>
      <c r="E72" s="23"/>
      <c r="F72" s="23"/>
      <c r="G72" s="44"/>
      <c r="H72" s="305"/>
      <c r="I72" s="28"/>
      <c r="J72" s="196" t="s">
        <v>713</v>
      </c>
      <c r="K72" s="246"/>
      <c r="L72" s="246"/>
      <c r="M72" s="246"/>
      <c r="N72" s="246"/>
      <c r="O72" s="246"/>
    </row>
    <row r="73" spans="1:15" s="182" customFormat="1" ht="7.5" customHeight="1" x14ac:dyDescent="0.25">
      <c r="A73" s="27"/>
      <c r="B73" s="22"/>
      <c r="C73" s="23"/>
      <c r="D73" s="23"/>
      <c r="E73" s="23"/>
      <c r="F73" s="23"/>
      <c r="G73" s="24"/>
      <c r="H73" s="31"/>
      <c r="I73" s="32"/>
      <c r="J73" s="203"/>
      <c r="K73" s="246"/>
      <c r="L73" s="246"/>
      <c r="M73" s="246"/>
      <c r="N73" s="246"/>
      <c r="O73" s="246"/>
    </row>
    <row r="74" spans="1:15" s="182" customFormat="1" x14ac:dyDescent="0.25">
      <c r="A74" s="21" t="s">
        <v>213</v>
      </c>
      <c r="B74" s="25"/>
      <c r="C74" s="26"/>
      <c r="D74" s="26"/>
      <c r="E74" s="26"/>
      <c r="F74" s="26"/>
      <c r="G74" s="7"/>
      <c r="H74" s="33"/>
      <c r="I74" s="34"/>
      <c r="J74" s="203"/>
      <c r="K74" s="246"/>
      <c r="L74" s="246"/>
      <c r="M74" s="246"/>
      <c r="N74" s="246"/>
      <c r="O74" s="246"/>
    </row>
    <row r="75" spans="1:15" s="182" customFormat="1" ht="15.6" customHeight="1" x14ac:dyDescent="0.25">
      <c r="A75" s="41" t="s">
        <v>1018</v>
      </c>
      <c r="B75" s="25"/>
      <c r="C75" s="26"/>
      <c r="D75" s="26"/>
      <c r="E75" s="26"/>
      <c r="F75" s="26"/>
      <c r="G75" s="7"/>
      <c r="H75" s="33"/>
      <c r="I75" s="34"/>
      <c r="J75" s="203"/>
      <c r="K75" s="246"/>
      <c r="L75" s="246"/>
      <c r="M75" s="246"/>
      <c r="N75" s="246"/>
      <c r="O75" s="246"/>
    </row>
    <row r="76" spans="1:15" s="182" customFormat="1" ht="101.25" customHeight="1" x14ac:dyDescent="0.25">
      <c r="A76" s="41"/>
      <c r="B76" s="45" t="s">
        <v>602</v>
      </c>
      <c r="C76" s="46"/>
      <c r="D76" s="46"/>
      <c r="E76" s="46"/>
      <c r="F76" s="46"/>
      <c r="G76" s="35" t="s">
        <v>1105</v>
      </c>
      <c r="H76" s="305"/>
      <c r="I76" s="28"/>
      <c r="J76" s="196" t="s">
        <v>1022</v>
      </c>
      <c r="K76" s="246"/>
      <c r="L76" s="246"/>
      <c r="M76" s="246"/>
      <c r="N76" s="246"/>
      <c r="O76" s="246"/>
    </row>
    <row r="77" spans="1:15" s="182" customFormat="1" ht="189" customHeight="1" x14ac:dyDescent="0.25">
      <c r="A77" s="41"/>
      <c r="B77" s="43"/>
      <c r="C77" s="46"/>
      <c r="D77" s="46"/>
      <c r="E77" s="46"/>
      <c r="F77" s="46"/>
      <c r="G77" s="47"/>
      <c r="H77" s="305"/>
      <c r="I77" s="28"/>
      <c r="J77" s="194"/>
      <c r="K77" s="246"/>
      <c r="L77" s="246"/>
      <c r="M77" s="246"/>
      <c r="N77" s="246"/>
      <c r="O77" s="246"/>
    </row>
    <row r="78" spans="1:15" s="182" customFormat="1" ht="110.25" customHeight="1" x14ac:dyDescent="0.25">
      <c r="A78" s="41"/>
      <c r="B78" s="45" t="s">
        <v>603</v>
      </c>
      <c r="C78" s="49"/>
      <c r="D78" s="49"/>
      <c r="E78" s="49"/>
      <c r="F78" s="49"/>
      <c r="G78" s="35" t="s">
        <v>1106</v>
      </c>
      <c r="H78" s="305"/>
      <c r="I78" s="28"/>
      <c r="J78" s="196" t="s">
        <v>1023</v>
      </c>
      <c r="K78" s="246"/>
      <c r="L78" s="246"/>
      <c r="M78" s="246"/>
      <c r="N78" s="246"/>
      <c r="O78" s="246"/>
    </row>
    <row r="79" spans="1:15" s="182" customFormat="1" ht="12.75" customHeight="1" x14ac:dyDescent="0.25">
      <c r="A79" s="41"/>
      <c r="B79" s="43"/>
      <c r="C79" s="49"/>
      <c r="D79" s="49"/>
      <c r="E79" s="49"/>
      <c r="F79" s="49"/>
      <c r="G79" s="50"/>
      <c r="H79" s="31"/>
      <c r="I79" s="32"/>
      <c r="J79" s="195"/>
      <c r="K79" s="246"/>
      <c r="L79" s="246"/>
      <c r="M79" s="246"/>
      <c r="N79" s="246"/>
      <c r="O79" s="246"/>
    </row>
    <row r="80" spans="1:15" x14ac:dyDescent="0.2">
      <c r="A80" s="41" t="s">
        <v>1024</v>
      </c>
      <c r="B80" s="25"/>
      <c r="C80" s="25"/>
      <c r="D80" s="25"/>
      <c r="E80" s="26"/>
      <c r="F80" s="26"/>
      <c r="G80" s="7"/>
      <c r="H80" s="177"/>
      <c r="I80" s="51"/>
      <c r="J80" s="248"/>
      <c r="K80" s="5"/>
      <c r="L80" s="5"/>
      <c r="M80" s="5"/>
      <c r="N80" s="5"/>
      <c r="O80" s="5"/>
    </row>
    <row r="81" spans="1:15" ht="16.899999999999999" customHeight="1" x14ac:dyDescent="0.2">
      <c r="A81" s="41" t="s">
        <v>1025</v>
      </c>
      <c r="B81" s="25"/>
      <c r="C81" s="25"/>
      <c r="D81" s="25"/>
      <c r="E81" s="26"/>
      <c r="F81" s="26"/>
      <c r="G81" s="7"/>
      <c r="H81" s="177"/>
      <c r="I81" s="51"/>
      <c r="J81" s="248"/>
      <c r="K81" s="5"/>
      <c r="L81" s="5"/>
      <c r="M81" s="5"/>
      <c r="N81" s="5"/>
      <c r="O81" s="5"/>
    </row>
    <row r="82" spans="1:15" s="182" customFormat="1" ht="63.75" customHeight="1" x14ac:dyDescent="0.25">
      <c r="A82" s="41"/>
      <c r="B82" s="22" t="s">
        <v>335</v>
      </c>
      <c r="C82" s="23"/>
      <c r="D82" s="23"/>
      <c r="E82" s="23"/>
      <c r="F82" s="23"/>
      <c r="G82" s="52" t="s">
        <v>33</v>
      </c>
      <c r="H82" s="305"/>
      <c r="I82" s="28"/>
      <c r="J82" s="191"/>
      <c r="K82" s="246"/>
      <c r="L82" s="246"/>
      <c r="M82" s="246"/>
      <c r="N82" s="246"/>
      <c r="O82" s="246"/>
    </row>
    <row r="83" spans="1:15" s="182" customFormat="1" ht="66" customHeight="1" x14ac:dyDescent="0.25">
      <c r="A83" s="41"/>
      <c r="B83" s="22" t="s">
        <v>1026</v>
      </c>
      <c r="C83" s="23"/>
      <c r="D83" s="23"/>
      <c r="E83" s="23"/>
      <c r="F83" s="23"/>
      <c r="G83" s="52" t="s">
        <v>33</v>
      </c>
      <c r="H83" s="305"/>
      <c r="I83" s="28"/>
      <c r="J83" s="191"/>
      <c r="K83" s="246"/>
      <c r="L83" s="246"/>
      <c r="M83" s="246"/>
      <c r="N83" s="246"/>
      <c r="O83" s="246"/>
    </row>
    <row r="84" spans="1:15" s="182" customFormat="1" ht="65.25" customHeight="1" x14ac:dyDescent="0.25">
      <c r="A84" s="41"/>
      <c r="B84" s="22" t="s">
        <v>336</v>
      </c>
      <c r="C84" s="23"/>
      <c r="D84" s="23"/>
      <c r="E84" s="23"/>
      <c r="F84" s="23"/>
      <c r="G84" s="52" t="s">
        <v>33</v>
      </c>
      <c r="H84" s="305"/>
      <c r="I84" s="28"/>
      <c r="J84" s="191"/>
      <c r="K84" s="246"/>
      <c r="L84" s="246"/>
      <c r="M84" s="246"/>
      <c r="N84" s="246"/>
      <c r="O84" s="246"/>
    </row>
    <row r="85" spans="1:15" s="182" customFormat="1" ht="94.5" customHeight="1" x14ac:dyDescent="0.2">
      <c r="A85" s="41"/>
      <c r="B85" s="22" t="s">
        <v>1027</v>
      </c>
      <c r="C85" s="23"/>
      <c r="D85" s="23"/>
      <c r="E85" s="247" t="s">
        <v>1028</v>
      </c>
      <c r="F85" s="247" t="s">
        <v>1029</v>
      </c>
      <c r="G85" s="52" t="s">
        <v>33</v>
      </c>
      <c r="H85" s="313"/>
      <c r="I85" s="54"/>
      <c r="J85" s="196" t="s">
        <v>1030</v>
      </c>
      <c r="K85" s="246"/>
      <c r="L85" s="246"/>
      <c r="M85" s="246"/>
      <c r="N85" s="246"/>
      <c r="O85" s="246"/>
    </row>
    <row r="86" spans="1:15" s="182" customFormat="1" ht="7.5" customHeight="1" x14ac:dyDescent="0.25">
      <c r="A86" s="27"/>
      <c r="B86" s="22"/>
      <c r="C86" s="23"/>
      <c r="D86" s="23"/>
      <c r="E86" s="23"/>
      <c r="F86" s="23"/>
      <c r="G86" s="24"/>
      <c r="H86" s="31"/>
      <c r="I86" s="32"/>
      <c r="J86" s="203"/>
      <c r="K86" s="246"/>
      <c r="L86" s="246"/>
      <c r="M86" s="246"/>
      <c r="N86" s="246"/>
      <c r="O86" s="246"/>
    </row>
    <row r="87" spans="1:15" s="182" customFormat="1" x14ac:dyDescent="0.25">
      <c r="A87" s="21" t="s">
        <v>88</v>
      </c>
      <c r="B87" s="25"/>
      <c r="C87" s="26"/>
      <c r="D87" s="26"/>
      <c r="E87" s="26"/>
      <c r="F87" s="26"/>
      <c r="G87" s="7"/>
      <c r="H87" s="33"/>
      <c r="I87" s="34"/>
      <c r="J87" s="203"/>
      <c r="K87" s="246"/>
      <c r="L87" s="246"/>
      <c r="M87" s="246"/>
      <c r="N87" s="246"/>
      <c r="O87" s="246"/>
    </row>
    <row r="88" spans="1:15" s="182" customFormat="1" ht="10.5" customHeight="1" x14ac:dyDescent="0.25">
      <c r="A88" s="41" t="s">
        <v>1031</v>
      </c>
      <c r="B88" s="25"/>
      <c r="C88" s="26"/>
      <c r="D88" s="26"/>
      <c r="E88" s="26"/>
      <c r="F88" s="26"/>
      <c r="G88" s="7"/>
      <c r="H88" s="33"/>
      <c r="I88" s="34"/>
      <c r="J88" s="203"/>
      <c r="K88" s="246"/>
      <c r="L88" s="246"/>
      <c r="M88" s="246"/>
      <c r="N88" s="246"/>
      <c r="O88" s="246"/>
    </row>
    <row r="89" spans="1:15" s="182" customFormat="1" ht="65.25" customHeight="1" x14ac:dyDescent="0.25">
      <c r="A89" s="41"/>
      <c r="B89" s="22" t="s">
        <v>1032</v>
      </c>
      <c r="C89" s="55"/>
      <c r="D89" s="55"/>
      <c r="E89" s="56"/>
      <c r="F89" s="56"/>
      <c r="G89" s="52" t="s">
        <v>11</v>
      </c>
      <c r="H89" s="314"/>
      <c r="I89" s="54"/>
      <c r="J89" s="191"/>
      <c r="K89" s="246"/>
      <c r="L89" s="246"/>
      <c r="M89" s="246"/>
      <c r="N89" s="246"/>
      <c r="O89" s="246"/>
    </row>
    <row r="90" spans="1:15" s="182" customFormat="1" ht="147" customHeight="1" x14ac:dyDescent="0.2">
      <c r="A90" s="41"/>
      <c r="B90" s="22" t="s">
        <v>714</v>
      </c>
      <c r="C90" s="23"/>
      <c r="D90" s="23"/>
      <c r="E90" s="23"/>
      <c r="F90" s="23"/>
      <c r="G90" s="35" t="s">
        <v>1107</v>
      </c>
      <c r="H90" s="315"/>
      <c r="I90" s="20"/>
      <c r="J90" s="198"/>
      <c r="K90" s="246"/>
      <c r="L90" s="246"/>
      <c r="M90" s="246"/>
      <c r="N90" s="246"/>
      <c r="O90" s="246"/>
    </row>
    <row r="91" spans="1:15" s="182" customFormat="1" ht="150" customHeight="1" x14ac:dyDescent="0.2">
      <c r="A91" s="41"/>
      <c r="B91" s="22" t="s">
        <v>1033</v>
      </c>
      <c r="C91" s="23"/>
      <c r="D91" s="23"/>
      <c r="E91" s="23"/>
      <c r="F91" s="23"/>
      <c r="G91" s="35" t="s">
        <v>1107</v>
      </c>
      <c r="H91" s="315"/>
      <c r="I91" s="20"/>
      <c r="J91" s="198"/>
      <c r="K91" s="246"/>
      <c r="L91" s="246"/>
      <c r="M91" s="246"/>
      <c r="N91" s="246"/>
      <c r="O91" s="246"/>
    </row>
    <row r="92" spans="1:15" s="182" customFormat="1" ht="140.25" customHeight="1" x14ac:dyDescent="0.2">
      <c r="A92" s="41"/>
      <c r="B92" s="22" t="s">
        <v>715</v>
      </c>
      <c r="C92" s="23"/>
      <c r="D92" s="23"/>
      <c r="E92" s="23"/>
      <c r="F92" s="23"/>
      <c r="G92" s="35" t="s">
        <v>1107</v>
      </c>
      <c r="H92" s="315"/>
      <c r="I92" s="20"/>
      <c r="J92" s="205"/>
      <c r="K92" s="316"/>
      <c r="L92" s="246"/>
      <c r="M92" s="246"/>
      <c r="N92" s="246"/>
      <c r="O92" s="246"/>
    </row>
    <row r="93" spans="1:15" s="182" customFormat="1" ht="45.75" customHeight="1" x14ac:dyDescent="0.2">
      <c r="A93" s="41"/>
      <c r="B93" s="22" t="s">
        <v>171</v>
      </c>
      <c r="C93" s="23"/>
      <c r="D93" s="23"/>
      <c r="E93" s="23"/>
      <c r="F93" s="23"/>
      <c r="G93" s="24"/>
      <c r="H93" s="317" t="str">
        <f>IF(COUNT(H92),IF(COUNT(H90),IF(COUNT(H91),H90+H91+H92,"")," ")," ")</f>
        <v xml:space="preserve"> </v>
      </c>
      <c r="I93" s="20"/>
      <c r="J93" s="196" t="s">
        <v>736</v>
      </c>
      <c r="K93" s="318"/>
      <c r="L93" s="246"/>
      <c r="M93" s="246"/>
      <c r="N93" s="246"/>
      <c r="O93" s="246"/>
    </row>
    <row r="94" spans="1:15" s="182" customFormat="1" ht="7.5" customHeight="1" x14ac:dyDescent="0.25">
      <c r="A94" s="27"/>
      <c r="B94" s="22"/>
      <c r="C94" s="23"/>
      <c r="D94" s="23"/>
      <c r="E94" s="23"/>
      <c r="F94" s="23"/>
      <c r="G94" s="24"/>
      <c r="H94" s="31"/>
      <c r="I94" s="32"/>
      <c r="J94" s="203"/>
      <c r="K94" s="246"/>
      <c r="L94" s="246"/>
      <c r="M94" s="246"/>
      <c r="N94" s="246"/>
      <c r="O94" s="246"/>
    </row>
    <row r="95" spans="1:15" s="182" customFormat="1" x14ac:dyDescent="0.25">
      <c r="A95" s="21" t="s">
        <v>88</v>
      </c>
      <c r="B95" s="25"/>
      <c r="C95" s="26"/>
      <c r="D95" s="26"/>
      <c r="E95" s="26"/>
      <c r="F95" s="26"/>
      <c r="G95" s="7"/>
      <c r="H95" s="33"/>
      <c r="I95" s="34"/>
      <c r="J95" s="203"/>
      <c r="K95" s="246"/>
      <c r="L95" s="246"/>
      <c r="M95" s="246"/>
      <c r="N95" s="246"/>
      <c r="O95" s="246"/>
    </row>
    <row r="96" spans="1:15" s="182" customFormat="1" ht="10.5" customHeight="1" x14ac:dyDescent="0.25">
      <c r="A96" s="41" t="s">
        <v>1031</v>
      </c>
      <c r="B96" s="25"/>
      <c r="C96" s="26"/>
      <c r="D96" s="26"/>
      <c r="E96" s="26"/>
      <c r="F96" s="26"/>
      <c r="G96" s="7"/>
      <c r="H96" s="33"/>
      <c r="I96" s="34"/>
      <c r="J96" s="203"/>
      <c r="K96" s="246"/>
      <c r="L96" s="246"/>
      <c r="M96" s="246"/>
      <c r="N96" s="246"/>
      <c r="O96" s="246"/>
    </row>
    <row r="97" spans="1:15" s="182" customFormat="1" ht="60.75" customHeight="1" x14ac:dyDescent="0.25">
      <c r="A97" s="41"/>
      <c r="B97" s="22" t="s">
        <v>216</v>
      </c>
      <c r="C97" s="23"/>
      <c r="D97" s="23"/>
      <c r="E97" s="23"/>
      <c r="F97" s="23"/>
      <c r="G97" s="35" t="s">
        <v>11</v>
      </c>
      <c r="H97" s="314"/>
      <c r="I97" s="20"/>
      <c r="J97" s="191"/>
      <c r="K97" s="318"/>
      <c r="L97" s="246"/>
      <c r="M97" s="246"/>
      <c r="N97" s="246"/>
      <c r="O97" s="246"/>
    </row>
    <row r="98" spans="1:15" s="182" customFormat="1" ht="42" customHeight="1" x14ac:dyDescent="0.2">
      <c r="A98" s="41"/>
      <c r="B98" s="22" t="s">
        <v>233</v>
      </c>
      <c r="C98" s="23"/>
      <c r="D98" s="23"/>
      <c r="E98" s="23"/>
      <c r="F98" s="23"/>
      <c r="G98" s="35" t="s">
        <v>235</v>
      </c>
      <c r="H98" s="319" t="s">
        <v>1039</v>
      </c>
      <c r="I98" s="20"/>
      <c r="J98" s="196" t="s">
        <v>1034</v>
      </c>
      <c r="K98" s="318"/>
      <c r="L98" s="246"/>
      <c r="M98" s="246"/>
      <c r="N98" s="246"/>
      <c r="O98" s="246"/>
    </row>
    <row r="99" spans="1:15" s="182" customFormat="1" ht="42" customHeight="1" x14ac:dyDescent="0.2">
      <c r="A99" s="41"/>
      <c r="B99" s="22" t="s">
        <v>1035</v>
      </c>
      <c r="C99" s="23"/>
      <c r="D99" s="23"/>
      <c r="E99" s="23"/>
      <c r="F99" s="23"/>
      <c r="G99" s="35" t="s">
        <v>235</v>
      </c>
      <c r="H99" s="319" t="s">
        <v>1039</v>
      </c>
      <c r="I99" s="20"/>
      <c r="J99" s="196" t="s">
        <v>1036</v>
      </c>
      <c r="K99" s="318"/>
      <c r="L99" s="246"/>
      <c r="M99" s="246"/>
      <c r="N99" s="246"/>
      <c r="O99" s="246"/>
    </row>
    <row r="100" spans="1:15" s="182" customFormat="1" ht="42" customHeight="1" x14ac:dyDescent="0.2">
      <c r="A100" s="41"/>
      <c r="B100" s="22" t="s">
        <v>234</v>
      </c>
      <c r="C100" s="23"/>
      <c r="D100" s="23"/>
      <c r="E100" s="23"/>
      <c r="F100" s="23"/>
      <c r="G100" s="35" t="s">
        <v>235</v>
      </c>
      <c r="H100" s="319" t="s">
        <v>1039</v>
      </c>
      <c r="I100" s="20"/>
      <c r="J100" s="196" t="s">
        <v>1037</v>
      </c>
      <c r="K100" s="318"/>
      <c r="L100" s="246"/>
      <c r="M100" s="246"/>
      <c r="N100" s="246"/>
      <c r="O100" s="246"/>
    </row>
    <row r="101" spans="1:15" s="182" customFormat="1" ht="104.25" customHeight="1" x14ac:dyDescent="0.25">
      <c r="A101" s="41"/>
      <c r="B101" s="43" t="s">
        <v>172</v>
      </c>
      <c r="C101" s="55"/>
      <c r="D101" s="55"/>
      <c r="E101" s="56"/>
      <c r="F101" s="56"/>
      <c r="G101" s="35" t="s">
        <v>1038</v>
      </c>
      <c r="H101" s="320"/>
      <c r="I101" s="54"/>
      <c r="J101" s="202"/>
      <c r="K101" s="246"/>
      <c r="L101" s="246"/>
      <c r="M101" s="246"/>
      <c r="N101" s="246"/>
      <c r="O101" s="246"/>
    </row>
    <row r="102" spans="1:15" ht="3" customHeight="1" x14ac:dyDescent="0.2">
      <c r="A102" s="41"/>
      <c r="B102" s="22"/>
      <c r="C102" s="23"/>
      <c r="D102" s="23"/>
      <c r="E102" s="23"/>
      <c r="F102" s="23"/>
      <c r="G102" s="24"/>
      <c r="H102" s="34"/>
      <c r="I102" s="34"/>
      <c r="J102" s="57"/>
    </row>
    <row r="103" spans="1:15" x14ac:dyDescent="0.2">
      <c r="A103" s="41" t="s">
        <v>88</v>
      </c>
      <c r="B103" s="25"/>
      <c r="C103" s="26"/>
      <c r="D103" s="26"/>
      <c r="E103" s="26"/>
      <c r="F103" s="26"/>
      <c r="G103" s="7"/>
      <c r="H103" s="34"/>
      <c r="I103" s="34"/>
      <c r="J103" s="194"/>
    </row>
    <row r="104" spans="1:15" ht="17.25" customHeight="1" x14ac:dyDescent="0.2">
      <c r="A104" s="41" t="s">
        <v>781</v>
      </c>
      <c r="B104" s="25"/>
      <c r="C104" s="26"/>
      <c r="D104" s="26"/>
      <c r="E104" s="26"/>
      <c r="F104" s="26"/>
      <c r="G104" s="7"/>
      <c r="H104" s="34"/>
      <c r="I104" s="34"/>
      <c r="J104" s="194"/>
    </row>
    <row r="105" spans="1:15" ht="75" customHeight="1" x14ac:dyDescent="0.2">
      <c r="A105" s="41"/>
      <c r="B105" s="22" t="s">
        <v>236</v>
      </c>
      <c r="C105" s="55"/>
      <c r="D105" s="55"/>
      <c r="E105" s="57"/>
      <c r="F105" s="106"/>
      <c r="G105" s="58" t="s">
        <v>237</v>
      </c>
      <c r="H105" s="267"/>
      <c r="I105" s="54"/>
      <c r="J105" s="202"/>
    </row>
    <row r="106" spans="1:15" ht="75" customHeight="1" x14ac:dyDescent="0.2">
      <c r="A106" s="41"/>
      <c r="B106" s="22" t="s">
        <v>671</v>
      </c>
      <c r="C106" s="55"/>
      <c r="D106" s="55"/>
      <c r="E106" s="57"/>
      <c r="F106" s="106"/>
      <c r="G106" s="58" t="s">
        <v>232</v>
      </c>
      <c r="H106" s="267"/>
      <c r="I106" s="54"/>
      <c r="J106" s="198"/>
    </row>
    <row r="107" spans="1:15" ht="75" customHeight="1" x14ac:dyDescent="0.2">
      <c r="A107" s="41"/>
      <c r="B107" s="22" t="s">
        <v>670</v>
      </c>
      <c r="C107" s="55"/>
      <c r="D107" s="55"/>
      <c r="E107" s="57"/>
      <c r="F107" s="106"/>
      <c r="G107" s="58" t="s">
        <v>232</v>
      </c>
      <c r="H107" s="267"/>
      <c r="I107" s="54"/>
      <c r="J107" s="198"/>
    </row>
    <row r="108" spans="1:15" ht="130.5" customHeight="1" x14ac:dyDescent="0.2">
      <c r="A108" s="41"/>
      <c r="B108" s="22" t="s">
        <v>269</v>
      </c>
      <c r="C108" s="55"/>
      <c r="D108" s="55"/>
      <c r="E108" s="61"/>
      <c r="F108" s="62"/>
      <c r="G108" s="35" t="s">
        <v>11</v>
      </c>
      <c r="H108" s="265"/>
      <c r="I108" s="63"/>
      <c r="J108" s="205"/>
      <c r="K108" s="64"/>
      <c r="L108" s="64"/>
      <c r="M108" s="51"/>
      <c r="N108" s="51"/>
      <c r="O108" s="65"/>
    </row>
    <row r="109" spans="1:15" ht="64.5" customHeight="1" x14ac:dyDescent="0.2">
      <c r="A109" s="41"/>
      <c r="B109" s="22" t="s">
        <v>1124</v>
      </c>
      <c r="C109" s="23"/>
      <c r="D109" s="23"/>
      <c r="E109" s="53" t="s">
        <v>630</v>
      </c>
      <c r="F109" s="53" t="s">
        <v>631</v>
      </c>
      <c r="G109" s="35" t="s">
        <v>238</v>
      </c>
      <c r="H109" s="267"/>
      <c r="I109" s="54"/>
      <c r="J109" s="196" t="s">
        <v>1076</v>
      </c>
    </row>
    <row r="110" spans="1:15" ht="94.15" customHeight="1" x14ac:dyDescent="0.2">
      <c r="A110" s="41"/>
      <c r="B110" s="22" t="s">
        <v>270</v>
      </c>
      <c r="C110" s="55"/>
      <c r="D110" s="55"/>
      <c r="E110" s="56"/>
      <c r="F110" s="56"/>
      <c r="G110" s="35" t="s">
        <v>11</v>
      </c>
      <c r="H110" s="266" t="s">
        <v>90</v>
      </c>
      <c r="I110" s="54"/>
      <c r="J110" s="196" t="s">
        <v>713</v>
      </c>
    </row>
    <row r="111" spans="1:15" ht="15" customHeight="1" x14ac:dyDescent="0.2">
      <c r="A111" s="41" t="s">
        <v>782</v>
      </c>
      <c r="B111" s="25"/>
      <c r="C111" s="26"/>
      <c r="D111" s="26"/>
      <c r="E111" s="26"/>
      <c r="F111" s="26"/>
      <c r="G111" s="7"/>
      <c r="H111" s="34"/>
      <c r="I111" s="34"/>
      <c r="J111" s="177"/>
    </row>
    <row r="112" spans="1:15" ht="18" customHeight="1" x14ac:dyDescent="0.2">
      <c r="A112" s="41" t="s">
        <v>783</v>
      </c>
      <c r="B112" s="25"/>
      <c r="C112" s="26"/>
      <c r="D112" s="26"/>
      <c r="E112" s="26"/>
      <c r="F112" s="26"/>
      <c r="G112" s="7"/>
      <c r="H112" s="34"/>
      <c r="I112" s="34"/>
      <c r="J112" s="177"/>
    </row>
    <row r="113" spans="1:10" ht="15" customHeight="1" x14ac:dyDescent="0.2">
      <c r="A113" s="41"/>
      <c r="B113" s="66" t="s">
        <v>239</v>
      </c>
      <c r="C113" s="26"/>
      <c r="D113" s="26"/>
      <c r="E113" s="26"/>
      <c r="F113" s="26"/>
      <c r="G113" s="7"/>
      <c r="H113" s="125"/>
      <c r="I113" s="69"/>
      <c r="J113" s="248"/>
    </row>
    <row r="114" spans="1:10" ht="28.5" customHeight="1" x14ac:dyDescent="0.2">
      <c r="A114" s="41"/>
      <c r="B114" s="22" t="s">
        <v>240</v>
      </c>
      <c r="C114" s="23"/>
      <c r="D114" s="23"/>
      <c r="E114" s="23"/>
      <c r="F114" s="23"/>
      <c r="G114" s="375" t="s">
        <v>1108</v>
      </c>
      <c r="H114" s="91"/>
      <c r="I114" s="20"/>
      <c r="J114" s="228" t="s">
        <v>572</v>
      </c>
    </row>
    <row r="115" spans="1:10" ht="23.25" customHeight="1" x14ac:dyDescent="0.2">
      <c r="A115" s="41"/>
      <c r="B115" s="22" t="s">
        <v>241</v>
      </c>
      <c r="C115" s="23"/>
      <c r="D115" s="23"/>
      <c r="E115" s="23"/>
      <c r="F115" s="23"/>
      <c r="G115" s="376"/>
      <c r="H115" s="91"/>
      <c r="I115" s="20"/>
      <c r="J115" s="227"/>
    </row>
    <row r="116" spans="1:10" ht="25.5" customHeight="1" x14ac:dyDescent="0.2">
      <c r="A116" s="41"/>
      <c r="B116" s="22" t="s">
        <v>242</v>
      </c>
      <c r="C116" s="23"/>
      <c r="D116" s="23"/>
      <c r="E116" s="23"/>
      <c r="F116" s="23"/>
      <c r="G116" s="376"/>
      <c r="H116" s="91"/>
      <c r="I116" s="20"/>
      <c r="J116" s="227"/>
    </row>
    <row r="117" spans="1:10" ht="21" customHeight="1" x14ac:dyDescent="0.2">
      <c r="A117" s="41"/>
      <c r="B117" s="22" t="s">
        <v>42</v>
      </c>
      <c r="C117" s="23"/>
      <c r="D117" s="23"/>
      <c r="E117" s="23"/>
      <c r="F117" s="23"/>
      <c r="G117" s="376"/>
      <c r="H117" s="91"/>
      <c r="I117" s="20"/>
      <c r="J117" s="248"/>
    </row>
    <row r="118" spans="1:10" ht="45" customHeight="1" x14ac:dyDescent="0.2">
      <c r="A118" s="41"/>
      <c r="B118" s="22" t="s">
        <v>243</v>
      </c>
      <c r="C118" s="23"/>
      <c r="D118" s="23"/>
      <c r="E118" s="23"/>
      <c r="F118" s="23"/>
      <c r="G118" s="345"/>
      <c r="H118" s="258" t="str">
        <f>IF(COUNT(H114),IF(COUNT(H115),IF(COUNT(H116),IF(COUNT(H117),H115+H116+H117+H114," ")," "),""),"")</f>
        <v/>
      </c>
      <c r="I118" s="20"/>
      <c r="J118" s="228" t="s">
        <v>573</v>
      </c>
    </row>
    <row r="119" spans="1:10" ht="25.5" customHeight="1" x14ac:dyDescent="0.2">
      <c r="A119" s="41"/>
      <c r="B119" s="66" t="s">
        <v>972</v>
      </c>
      <c r="C119" s="26"/>
      <c r="D119" s="26"/>
      <c r="E119" s="26"/>
      <c r="F119" s="26"/>
      <c r="G119" s="7"/>
      <c r="H119" s="125"/>
      <c r="I119" s="69"/>
      <c r="J119" s="248"/>
    </row>
    <row r="120" spans="1:10" ht="24" customHeight="1" x14ac:dyDescent="0.2">
      <c r="A120" s="41"/>
      <c r="B120" s="22" t="s">
        <v>240</v>
      </c>
      <c r="C120" s="23"/>
      <c r="D120" s="23"/>
      <c r="E120" s="23"/>
      <c r="F120" s="23"/>
      <c r="G120" s="375" t="s">
        <v>1108</v>
      </c>
      <c r="H120" s="91"/>
      <c r="I120" s="20"/>
      <c r="J120" s="226"/>
    </row>
    <row r="121" spans="1:10" ht="24" customHeight="1" x14ac:dyDescent="0.2">
      <c r="A121" s="41"/>
      <c r="B121" s="22" t="s">
        <v>241</v>
      </c>
      <c r="C121" s="23"/>
      <c r="D121" s="23"/>
      <c r="E121" s="23"/>
      <c r="F121" s="23"/>
      <c r="G121" s="376"/>
      <c r="H121" s="91"/>
      <c r="I121" s="20"/>
      <c r="J121" s="226"/>
    </row>
    <row r="122" spans="1:10" ht="24" customHeight="1" x14ac:dyDescent="0.2">
      <c r="A122" s="41"/>
      <c r="B122" s="22" t="s">
        <v>244</v>
      </c>
      <c r="C122" s="23"/>
      <c r="D122" s="23"/>
      <c r="E122" s="23"/>
      <c r="F122" s="23"/>
      <c r="G122" s="376"/>
      <c r="H122" s="91"/>
      <c r="I122" s="20"/>
      <c r="J122" s="226"/>
    </row>
    <row r="123" spans="1:10" ht="24" customHeight="1" x14ac:dyDescent="0.2">
      <c r="A123" s="41"/>
      <c r="B123" s="22" t="s">
        <v>42</v>
      </c>
      <c r="C123" s="23"/>
      <c r="D123" s="23"/>
      <c r="E123" s="23"/>
      <c r="F123" s="23"/>
      <c r="G123" s="376"/>
      <c r="H123" s="91"/>
      <c r="I123" s="20"/>
      <c r="J123" s="249"/>
    </row>
    <row r="124" spans="1:10" ht="42" customHeight="1" x14ac:dyDescent="0.2">
      <c r="A124" s="41"/>
      <c r="B124" s="22" t="s">
        <v>772</v>
      </c>
      <c r="C124" s="23"/>
      <c r="D124" s="23"/>
      <c r="E124" s="23"/>
      <c r="F124" s="23"/>
      <c r="G124" s="377"/>
      <c r="H124" s="258" t="str">
        <f>IF(COUNT(H120),IF(COUNT(H121),IF(COUNT(H122),IF(COUNT(H123),H121+H122+H123+H120," ")," "),""),"")</f>
        <v/>
      </c>
      <c r="I124" s="20"/>
      <c r="J124" s="226"/>
    </row>
    <row r="125" spans="1:10" ht="9" customHeight="1" x14ac:dyDescent="0.2">
      <c r="A125" s="41"/>
      <c r="B125" s="22"/>
      <c r="C125" s="23"/>
      <c r="D125" s="23"/>
      <c r="E125" s="23"/>
      <c r="F125" s="23"/>
      <c r="G125" s="24"/>
      <c r="H125" s="69"/>
      <c r="I125" s="69"/>
      <c r="J125" s="227"/>
    </row>
    <row r="126" spans="1:10" ht="15.75" customHeight="1" x14ac:dyDescent="0.2">
      <c r="A126" s="70" t="s">
        <v>784</v>
      </c>
      <c r="B126" s="71"/>
      <c r="C126" s="72"/>
      <c r="D126" s="72"/>
      <c r="E126" s="72"/>
      <c r="F126" s="72"/>
      <c r="G126" s="73"/>
      <c r="H126" s="69"/>
      <c r="I126" s="69"/>
      <c r="J126" s="194"/>
    </row>
    <row r="127" spans="1:10" ht="89.25" customHeight="1" x14ac:dyDescent="0.2">
      <c r="A127" s="70"/>
      <c r="B127" s="43" t="s">
        <v>245</v>
      </c>
      <c r="C127" s="46"/>
      <c r="D127" s="46"/>
      <c r="E127" s="46"/>
      <c r="F127" s="46"/>
      <c r="G127" s="52" t="s">
        <v>1109</v>
      </c>
      <c r="H127" s="266"/>
      <c r="I127" s="20"/>
      <c r="J127" s="194"/>
    </row>
    <row r="128" spans="1:10" ht="89.25" customHeight="1" x14ac:dyDescent="0.2">
      <c r="A128" s="70"/>
      <c r="B128" s="43" t="s">
        <v>271</v>
      </c>
      <c r="C128" s="46"/>
      <c r="D128" s="46"/>
      <c r="E128" s="46"/>
      <c r="F128" s="46"/>
      <c r="G128" s="35" t="s">
        <v>11</v>
      </c>
      <c r="H128" s="266"/>
      <c r="I128" s="20"/>
      <c r="J128" s="196" t="s">
        <v>713</v>
      </c>
    </row>
    <row r="129" spans="1:10" ht="4.5" customHeight="1" x14ac:dyDescent="0.2">
      <c r="A129" s="41"/>
      <c r="B129" s="22"/>
      <c r="C129" s="23"/>
      <c r="D129" s="23"/>
      <c r="E129" s="23"/>
      <c r="F129" s="23"/>
      <c r="G129" s="24"/>
      <c r="H129" s="34"/>
      <c r="I129" s="34"/>
      <c r="J129" s="194"/>
    </row>
    <row r="130" spans="1:10" ht="1.5" customHeight="1" x14ac:dyDescent="0.2">
      <c r="A130" s="41"/>
      <c r="B130" s="22"/>
      <c r="C130" s="23"/>
      <c r="D130" s="23"/>
      <c r="E130" s="23"/>
      <c r="F130" s="23"/>
      <c r="G130" s="24"/>
      <c r="H130" s="34"/>
      <c r="I130" s="34"/>
      <c r="J130" s="194"/>
    </row>
    <row r="131" spans="1:10" ht="13.5" customHeight="1" x14ac:dyDescent="0.2">
      <c r="A131" s="41" t="s">
        <v>785</v>
      </c>
      <c r="B131" s="74"/>
      <c r="C131" s="74"/>
      <c r="D131" s="74"/>
      <c r="E131" s="75"/>
      <c r="F131" s="76"/>
      <c r="G131" s="77"/>
      <c r="H131" s="268"/>
      <c r="I131" s="78"/>
      <c r="J131" s="197"/>
    </row>
    <row r="132" spans="1:10" ht="21" customHeight="1" x14ac:dyDescent="0.2">
      <c r="A132" s="41" t="s">
        <v>786</v>
      </c>
      <c r="B132" s="255"/>
      <c r="C132" s="74"/>
      <c r="D132" s="74"/>
      <c r="E132" s="75"/>
      <c r="F132" s="76"/>
      <c r="G132" s="77"/>
      <c r="H132" s="268"/>
      <c r="I132" s="78"/>
      <c r="J132" s="197"/>
    </row>
    <row r="133" spans="1:10" ht="12.75" customHeight="1" x14ac:dyDescent="0.2">
      <c r="A133" s="79"/>
      <c r="B133" s="74"/>
      <c r="C133" s="74"/>
      <c r="D133" s="74"/>
      <c r="E133" s="75"/>
      <c r="F133" s="76"/>
      <c r="G133" s="77"/>
      <c r="H133" s="268"/>
      <c r="I133" s="78"/>
      <c r="J133" s="197"/>
    </row>
    <row r="134" spans="1:10" ht="144" customHeight="1" x14ac:dyDescent="0.2">
      <c r="A134" s="79"/>
      <c r="B134" s="80" t="s">
        <v>740</v>
      </c>
      <c r="C134" s="80"/>
      <c r="D134" s="80"/>
      <c r="E134" s="81"/>
      <c r="F134" s="76"/>
      <c r="G134" s="35" t="s">
        <v>272</v>
      </c>
      <c r="H134" s="269"/>
      <c r="I134" s="82"/>
      <c r="J134" s="197"/>
    </row>
    <row r="135" spans="1:10" ht="14.1" customHeight="1" x14ac:dyDescent="0.2">
      <c r="A135" s="41" t="s">
        <v>787</v>
      </c>
      <c r="B135" s="74"/>
      <c r="C135" s="74"/>
      <c r="D135" s="74"/>
      <c r="E135" s="75"/>
      <c r="F135" s="76"/>
      <c r="G135" s="77"/>
      <c r="H135" s="268"/>
      <c r="I135" s="78"/>
      <c r="J135" s="197"/>
    </row>
    <row r="136" spans="1:10" ht="105.75" customHeight="1" x14ac:dyDescent="0.2">
      <c r="A136" s="79"/>
      <c r="B136" s="80" t="s">
        <v>716</v>
      </c>
      <c r="C136" s="80"/>
      <c r="D136" s="80"/>
      <c r="E136" s="76"/>
      <c r="F136" s="76"/>
      <c r="G136" s="35" t="s">
        <v>717</v>
      </c>
      <c r="H136" s="269"/>
      <c r="I136" s="82"/>
      <c r="J136" s="197"/>
    </row>
    <row r="137" spans="1:10" ht="44.25" customHeight="1" x14ac:dyDescent="0.2">
      <c r="A137" s="79"/>
      <c r="B137" s="80" t="s">
        <v>773</v>
      </c>
      <c r="C137" s="80"/>
      <c r="D137" s="80"/>
      <c r="E137" s="76"/>
      <c r="F137" s="76"/>
      <c r="G137" s="58"/>
      <c r="H137" s="269"/>
      <c r="I137" s="83"/>
      <c r="J137" s="197"/>
    </row>
    <row r="138" spans="1:10" ht="72.75" customHeight="1" x14ac:dyDescent="0.2">
      <c r="A138" s="79"/>
      <c r="B138" s="80" t="s">
        <v>273</v>
      </c>
      <c r="C138" s="80"/>
      <c r="D138" s="80"/>
      <c r="E138" s="76"/>
      <c r="F138" s="76"/>
      <c r="G138" s="35" t="s">
        <v>11</v>
      </c>
      <c r="H138" s="269"/>
      <c r="I138" s="83"/>
      <c r="J138" s="197"/>
    </row>
    <row r="139" spans="1:10" ht="102" customHeight="1" x14ac:dyDescent="0.25">
      <c r="A139" s="79"/>
      <c r="B139" s="80" t="s">
        <v>274</v>
      </c>
      <c r="C139" s="55"/>
      <c r="D139" s="55"/>
      <c r="E139" s="84"/>
      <c r="F139" s="84"/>
      <c r="G139" s="35" t="s">
        <v>246</v>
      </c>
      <c r="H139" s="270"/>
      <c r="I139" s="85"/>
      <c r="J139" s="81"/>
    </row>
    <row r="140" spans="1:10" ht="6.75" customHeight="1" x14ac:dyDescent="0.2">
      <c r="A140" s="41"/>
      <c r="B140" s="22"/>
      <c r="C140" s="23"/>
      <c r="D140" s="23"/>
      <c r="E140" s="23"/>
      <c r="F140" s="23"/>
      <c r="G140" s="24"/>
      <c r="H140" s="34"/>
      <c r="I140" s="34"/>
      <c r="J140" s="194"/>
    </row>
    <row r="141" spans="1:10" x14ac:dyDescent="0.2">
      <c r="A141" s="41" t="s">
        <v>788</v>
      </c>
      <c r="B141" s="25"/>
      <c r="C141" s="25"/>
      <c r="D141" s="25"/>
      <c r="E141" s="25"/>
      <c r="F141" s="25"/>
      <c r="G141" s="7"/>
      <c r="H141" s="51"/>
      <c r="I141" s="51"/>
      <c r="J141" s="204"/>
    </row>
    <row r="142" spans="1:10" ht="12" customHeight="1" x14ac:dyDescent="0.2">
      <c r="A142" s="41"/>
      <c r="B142" s="66" t="s">
        <v>130</v>
      </c>
      <c r="C142" s="26"/>
      <c r="D142" s="26"/>
      <c r="E142" s="26"/>
      <c r="F142" s="26"/>
      <c r="G142" s="7"/>
      <c r="H142" s="34"/>
      <c r="I142" s="34"/>
      <c r="J142" s="194"/>
    </row>
    <row r="143" spans="1:10" ht="20.25" customHeight="1" x14ac:dyDescent="0.2">
      <c r="A143" s="41"/>
      <c r="B143" s="22" t="s">
        <v>74</v>
      </c>
      <c r="C143" s="23"/>
      <c r="D143" s="23"/>
      <c r="E143" s="23"/>
      <c r="F143" s="23"/>
      <c r="G143" s="373" t="s">
        <v>277</v>
      </c>
      <c r="H143" s="292"/>
      <c r="I143" s="20"/>
      <c r="J143" s="5"/>
    </row>
    <row r="144" spans="1:10" ht="20.25" customHeight="1" x14ac:dyDescent="0.2">
      <c r="A144" s="41"/>
      <c r="B144" s="22" t="s">
        <v>75</v>
      </c>
      <c r="C144" s="23"/>
      <c r="D144" s="23"/>
      <c r="E144" s="23"/>
      <c r="F144" s="23"/>
      <c r="G144" s="374"/>
      <c r="H144" s="292"/>
      <c r="I144" s="20"/>
      <c r="J144" s="5"/>
    </row>
    <row r="145" spans="1:11" ht="20.25" customHeight="1" x14ac:dyDescent="0.2">
      <c r="A145" s="41"/>
      <c r="B145" s="22" t="s">
        <v>70</v>
      </c>
      <c r="C145" s="23"/>
      <c r="D145" s="23"/>
      <c r="E145" s="23"/>
      <c r="F145" s="23"/>
      <c r="G145" s="374"/>
      <c r="H145" s="292"/>
      <c r="I145" s="20"/>
      <c r="J145" s="5"/>
    </row>
    <row r="146" spans="1:11" ht="20.25" customHeight="1" x14ac:dyDescent="0.2">
      <c r="A146" s="41"/>
      <c r="B146" s="22" t="s">
        <v>69</v>
      </c>
      <c r="C146" s="23"/>
      <c r="D146" s="23"/>
      <c r="E146" s="23"/>
      <c r="F146" s="23"/>
      <c r="G146" s="374"/>
      <c r="H146" s="296"/>
      <c r="I146" s="20"/>
      <c r="J146" s="5"/>
    </row>
    <row r="147" spans="1:11" ht="20.25" customHeight="1" x14ac:dyDescent="0.2">
      <c r="A147" s="41"/>
      <c r="B147" s="22" t="s">
        <v>131</v>
      </c>
      <c r="C147" s="23"/>
      <c r="D147" s="23"/>
      <c r="E147" s="23"/>
      <c r="F147" s="23"/>
      <c r="G147" s="374"/>
      <c r="H147" s="294"/>
      <c r="I147" s="20"/>
      <c r="J147" s="5"/>
    </row>
    <row r="148" spans="1:11" ht="20.25" customHeight="1" x14ac:dyDescent="0.2">
      <c r="A148" s="41"/>
      <c r="B148" s="22" t="s">
        <v>723</v>
      </c>
      <c r="C148" s="23"/>
      <c r="D148" s="23"/>
      <c r="E148" s="23"/>
      <c r="F148" s="23"/>
      <c r="G148" s="374"/>
      <c r="H148" s="295"/>
      <c r="I148" s="20"/>
      <c r="J148" s="5"/>
    </row>
    <row r="149" spans="1:11" ht="20.25" customHeight="1" x14ac:dyDescent="0.2">
      <c r="A149" s="41"/>
      <c r="B149" s="22" t="s">
        <v>161</v>
      </c>
      <c r="C149" s="23"/>
      <c r="D149" s="23"/>
      <c r="E149" s="23"/>
      <c r="F149" s="23"/>
      <c r="G149" s="374"/>
      <c r="H149" s="297"/>
      <c r="I149" s="20"/>
      <c r="J149" s="5"/>
    </row>
    <row r="150" spans="1:11" ht="20.25" customHeight="1" x14ac:dyDescent="0.2">
      <c r="A150" s="41"/>
      <c r="B150" s="22" t="s">
        <v>162</v>
      </c>
      <c r="C150" s="23"/>
      <c r="D150" s="23"/>
      <c r="E150" s="23"/>
      <c r="F150" s="23"/>
      <c r="G150" s="374"/>
      <c r="H150" s="297"/>
      <c r="I150" s="20"/>
      <c r="J150" s="5"/>
    </row>
    <row r="151" spans="1:11" ht="20.25" customHeight="1" x14ac:dyDescent="0.2">
      <c r="A151" s="41"/>
      <c r="B151" s="22" t="s">
        <v>132</v>
      </c>
      <c r="C151" s="23"/>
      <c r="D151" s="23"/>
      <c r="E151" s="23"/>
      <c r="F151" s="23"/>
      <c r="G151" s="374"/>
      <c r="H151" s="257" t="str">
        <f>IF(COUNT(H149),IF(COUNT(H150),(H150/H149),""),"")</f>
        <v/>
      </c>
      <c r="I151" s="247"/>
      <c r="J151" s="5"/>
    </row>
    <row r="152" spans="1:11" ht="57" customHeight="1" x14ac:dyDescent="0.2">
      <c r="A152" s="41"/>
      <c r="B152" s="22" t="s">
        <v>606</v>
      </c>
      <c r="C152" s="23"/>
      <c r="D152" s="23"/>
      <c r="E152" s="23"/>
      <c r="F152" s="23"/>
      <c r="G152" s="374"/>
      <c r="H152" s="292"/>
      <c r="I152" s="20"/>
      <c r="J152" s="5"/>
    </row>
    <row r="153" spans="1:11" ht="24" customHeight="1" x14ac:dyDescent="0.2">
      <c r="A153" s="41"/>
      <c r="B153" s="22" t="s">
        <v>133</v>
      </c>
      <c r="C153" s="23"/>
      <c r="D153" s="23"/>
      <c r="E153" s="23"/>
      <c r="F153" s="23"/>
      <c r="G153" s="374"/>
      <c r="H153" s="293"/>
      <c r="I153" s="20"/>
      <c r="J153" s="5"/>
    </row>
    <row r="154" spans="1:11" ht="41.25" customHeight="1" x14ac:dyDescent="0.2">
      <c r="A154" s="41"/>
      <c r="B154" s="22" t="s">
        <v>275</v>
      </c>
      <c r="C154" s="23"/>
      <c r="D154" s="23"/>
      <c r="E154" s="23"/>
      <c r="F154" s="23"/>
      <c r="G154" s="374"/>
      <c r="H154" s="298"/>
      <c r="I154" s="28"/>
      <c r="J154" s="190"/>
    </row>
    <row r="155" spans="1:11" ht="50.25" customHeight="1" x14ac:dyDescent="0.2">
      <c r="A155" s="41"/>
      <c r="B155" s="22" t="s">
        <v>276</v>
      </c>
      <c r="C155" s="23"/>
      <c r="D155" s="23"/>
      <c r="E155" s="87"/>
      <c r="F155" s="87"/>
      <c r="G155" s="374"/>
      <c r="H155" s="292"/>
      <c r="I155" s="20"/>
      <c r="J155" s="198"/>
    </row>
    <row r="156" spans="1:11" ht="15.75" customHeight="1" x14ac:dyDescent="0.2">
      <c r="A156" s="41"/>
      <c r="B156" s="22" t="s">
        <v>76</v>
      </c>
      <c r="C156" s="23"/>
      <c r="D156" s="23"/>
      <c r="E156" s="23"/>
      <c r="F156" s="23"/>
      <c r="G156" s="374"/>
      <c r="H156" s="292"/>
      <c r="I156" s="20"/>
      <c r="J156" s="5"/>
      <c r="K156" s="88"/>
    </row>
    <row r="157" spans="1:11" ht="17.25" customHeight="1" x14ac:dyDescent="0.2">
      <c r="A157" s="41"/>
      <c r="B157" s="22" t="s">
        <v>77</v>
      </c>
      <c r="C157" s="23"/>
      <c r="D157" s="23"/>
      <c r="E157" s="23"/>
      <c r="F157" s="23"/>
      <c r="G157" s="374"/>
      <c r="H157" s="292"/>
      <c r="I157" s="20"/>
      <c r="J157" s="5"/>
      <c r="K157" s="88"/>
    </row>
    <row r="158" spans="1:11" ht="19.5" customHeight="1" x14ac:dyDescent="0.2">
      <c r="A158" s="41"/>
      <c r="B158" s="22" t="s">
        <v>134</v>
      </c>
      <c r="C158" s="23"/>
      <c r="D158" s="23"/>
      <c r="E158" s="23"/>
      <c r="F158" s="23"/>
      <c r="G158" s="374"/>
      <c r="H158" s="292"/>
      <c r="I158" s="20"/>
      <c r="J158" s="5"/>
      <c r="K158" s="88"/>
    </row>
    <row r="159" spans="1:11" ht="12.75" customHeight="1" x14ac:dyDescent="0.25">
      <c r="A159" s="41"/>
      <c r="B159" s="89" t="s">
        <v>135</v>
      </c>
      <c r="C159" s="23"/>
      <c r="D159" s="23"/>
      <c r="E159" s="23"/>
      <c r="F159" s="23"/>
      <c r="G159" s="374"/>
      <c r="H159" s="68"/>
      <c r="I159" s="69"/>
      <c r="J159" s="5"/>
      <c r="K159" s="88"/>
    </row>
    <row r="160" spans="1:11" ht="29.25" customHeight="1" x14ac:dyDescent="0.2">
      <c r="A160" s="41"/>
      <c r="B160" s="22" t="s">
        <v>607</v>
      </c>
      <c r="C160" s="23"/>
      <c r="D160" s="23"/>
      <c r="E160" s="23"/>
      <c r="F160" s="23"/>
      <c r="G160" s="374"/>
      <c r="H160" s="298"/>
      <c r="I160" s="20"/>
      <c r="J160" s="5"/>
    </row>
    <row r="161" spans="1:11" ht="26.25" customHeight="1" x14ac:dyDescent="0.2">
      <c r="A161" s="41"/>
      <c r="B161" s="22" t="s">
        <v>155</v>
      </c>
      <c r="C161" s="23"/>
      <c r="D161" s="23"/>
      <c r="E161" s="23"/>
      <c r="F161" s="23"/>
      <c r="G161" s="374"/>
      <c r="H161" s="298"/>
      <c r="I161" s="20"/>
      <c r="J161" s="5"/>
    </row>
    <row r="162" spans="1:11" ht="26.25" customHeight="1" x14ac:dyDescent="0.2">
      <c r="A162" s="41"/>
      <c r="B162" s="22" t="s">
        <v>97</v>
      </c>
      <c r="C162" s="23"/>
      <c r="D162" s="23"/>
      <c r="E162" s="23"/>
      <c r="F162" s="23"/>
      <c r="G162" s="374"/>
      <c r="H162" s="298"/>
      <c r="I162" s="20"/>
      <c r="J162" s="5"/>
    </row>
    <row r="163" spans="1:11" ht="26.25" customHeight="1" x14ac:dyDescent="0.25">
      <c r="B163" s="25" t="s">
        <v>98</v>
      </c>
      <c r="C163" s="26"/>
      <c r="D163" s="26"/>
      <c r="E163" s="23"/>
      <c r="F163" s="23"/>
      <c r="G163" s="374"/>
      <c r="H163" s="298"/>
      <c r="I163" s="20"/>
      <c r="J163" s="5"/>
    </row>
    <row r="164" spans="1:11" ht="41.25" customHeight="1" x14ac:dyDescent="0.25">
      <c r="B164" s="71" t="s">
        <v>208</v>
      </c>
      <c r="C164" s="72"/>
      <c r="D164" s="72"/>
      <c r="E164" s="46"/>
      <c r="F164" s="46"/>
      <c r="G164" s="52" t="s">
        <v>209</v>
      </c>
      <c r="H164" s="298"/>
      <c r="I164" s="20"/>
      <c r="J164" s="5"/>
    </row>
    <row r="165" spans="1:11" ht="12" customHeight="1" x14ac:dyDescent="0.25">
      <c r="B165" s="25"/>
      <c r="C165" s="26"/>
      <c r="D165" s="26"/>
      <c r="E165" s="23"/>
      <c r="F165" s="23"/>
      <c r="G165" s="24"/>
      <c r="I165" s="34"/>
      <c r="J165" s="5"/>
    </row>
    <row r="166" spans="1:11" ht="13.5" customHeight="1" x14ac:dyDescent="0.2">
      <c r="A166" s="41" t="s">
        <v>121</v>
      </c>
      <c r="B166" s="22"/>
      <c r="C166" s="23"/>
      <c r="D166" s="23"/>
      <c r="E166" s="23"/>
      <c r="F166" s="23"/>
      <c r="G166" s="24"/>
      <c r="H166" s="34"/>
      <c r="I166" s="34"/>
      <c r="J166" s="194"/>
    </row>
    <row r="167" spans="1:11" ht="12.95" customHeight="1" x14ac:dyDescent="0.2">
      <c r="A167" s="41" t="s">
        <v>789</v>
      </c>
      <c r="B167" s="25"/>
      <c r="C167" s="26"/>
      <c r="D167" s="26"/>
      <c r="E167" s="26"/>
      <c r="F167" s="26"/>
      <c r="G167" s="7"/>
      <c r="H167" s="34"/>
      <c r="I167" s="34"/>
      <c r="J167" s="194"/>
    </row>
    <row r="168" spans="1:11" ht="98.45" customHeight="1" x14ac:dyDescent="0.2">
      <c r="A168" s="41"/>
      <c r="B168" s="22" t="s">
        <v>1189</v>
      </c>
      <c r="C168" s="99"/>
      <c r="D168" s="99"/>
      <c r="E168" s="53" t="s">
        <v>630</v>
      </c>
      <c r="F168" s="53" t="s">
        <v>631</v>
      </c>
      <c r="G168" s="100" t="s">
        <v>1190</v>
      </c>
      <c r="H168" s="91"/>
      <c r="I168" s="28"/>
      <c r="J168" s="196" t="s">
        <v>574</v>
      </c>
    </row>
    <row r="169" spans="1:11" ht="12" customHeight="1" x14ac:dyDescent="0.2">
      <c r="A169" s="41"/>
      <c r="B169" s="25"/>
      <c r="C169" s="26"/>
      <c r="D169" s="26"/>
      <c r="E169" s="26"/>
      <c r="F169" s="26"/>
      <c r="G169" s="7"/>
      <c r="H169" s="34"/>
      <c r="I169" s="34"/>
      <c r="J169" s="194"/>
    </row>
    <row r="170" spans="1:11" ht="29.25" customHeight="1" x14ac:dyDescent="0.2">
      <c r="A170" s="41"/>
      <c r="B170" s="22" t="s">
        <v>6</v>
      </c>
      <c r="C170" s="23"/>
      <c r="D170" s="23"/>
      <c r="E170" s="23"/>
      <c r="F170" s="23"/>
      <c r="G170" s="24"/>
      <c r="H170" s="258" t="str">
        <f>IF(COUNT(H162),IF(COUNT(H163),ROUND(H162*H163/9546.1,0),""),"")</f>
        <v/>
      </c>
      <c r="I170" s="247"/>
      <c r="J170" s="5"/>
    </row>
    <row r="171" spans="1:11" ht="40.5" customHeight="1" x14ac:dyDescent="0.2">
      <c r="A171" s="41"/>
      <c r="B171" s="22" t="s">
        <v>34</v>
      </c>
      <c r="C171" s="23"/>
      <c r="D171" s="23"/>
      <c r="E171" s="23"/>
      <c r="F171" s="23"/>
      <c r="G171" s="24"/>
      <c r="H171" s="258" t="str">
        <f>IF(COUNT(H170),IF(COUNT(H160),H170/H160*100,""),"")</f>
        <v/>
      </c>
      <c r="I171" s="247"/>
      <c r="J171" s="5"/>
    </row>
    <row r="172" spans="1:11" ht="39.75" customHeight="1" x14ac:dyDescent="0.2">
      <c r="A172" s="41"/>
      <c r="B172" s="22" t="s">
        <v>7</v>
      </c>
      <c r="C172" s="23"/>
      <c r="D172" s="23"/>
      <c r="E172" s="23"/>
      <c r="F172" s="23"/>
      <c r="G172" s="24"/>
      <c r="H172" s="258" t="str">
        <f>IF(COUNT(H160),IF(COUNT(H161),ROUND(9546.1*H160/H161,0),""),"")</f>
        <v/>
      </c>
      <c r="I172" s="247"/>
      <c r="J172" s="5"/>
    </row>
    <row r="173" spans="1:11" ht="39.75" customHeight="1" x14ac:dyDescent="0.2">
      <c r="A173" s="41"/>
      <c r="B173" s="22" t="s">
        <v>35</v>
      </c>
      <c r="C173" s="23"/>
      <c r="D173" s="23"/>
      <c r="E173" s="23"/>
      <c r="F173" s="23"/>
      <c r="G173" s="24"/>
      <c r="H173" s="258" t="str">
        <f>IF(COUNT(H161),IF(COUNT(H157),H161-H163,""),"")</f>
        <v/>
      </c>
      <c r="I173" s="247"/>
      <c r="J173" s="5"/>
    </row>
    <row r="174" spans="1:11" ht="59.25" customHeight="1" x14ac:dyDescent="0.2">
      <c r="A174" s="41"/>
      <c r="B174" s="22" t="s">
        <v>36</v>
      </c>
      <c r="C174" s="23"/>
      <c r="D174" s="23"/>
      <c r="E174" s="23"/>
      <c r="F174" s="23"/>
      <c r="G174" s="24"/>
      <c r="H174" s="258" t="str">
        <f>IF(COUNT(H162),IF(COUNT(H172),(H162-H172)/H162,""),"")</f>
        <v/>
      </c>
      <c r="I174" s="247"/>
      <c r="J174" s="5"/>
    </row>
    <row r="175" spans="1:11" ht="15.75" customHeight="1" x14ac:dyDescent="0.25">
      <c r="A175" s="41"/>
      <c r="B175" s="89" t="s">
        <v>136</v>
      </c>
      <c r="C175" s="23"/>
      <c r="D175" s="23"/>
      <c r="E175" s="23"/>
      <c r="F175" s="23"/>
      <c r="G175" s="24"/>
      <c r="H175" s="299"/>
      <c r="I175" s="69"/>
      <c r="J175" s="5"/>
      <c r="K175" s="88"/>
    </row>
    <row r="176" spans="1:11" ht="39.75" customHeight="1" x14ac:dyDescent="0.2">
      <c r="A176" s="41"/>
      <c r="B176" s="22" t="s">
        <v>608</v>
      </c>
      <c r="C176" s="23"/>
      <c r="D176" s="23"/>
      <c r="E176" s="23"/>
      <c r="F176" s="23"/>
      <c r="G176" s="7"/>
      <c r="H176" s="258" t="str">
        <f>IF(COUNT(H152),IF(COUNT(H160),H160/H152,"")," ")</f>
        <v xml:space="preserve"> </v>
      </c>
      <c r="I176" s="20"/>
      <c r="J176" s="5"/>
    </row>
    <row r="177" spans="1:12" ht="51.75" customHeight="1" x14ac:dyDescent="0.2">
      <c r="A177" s="41"/>
      <c r="B177" s="22" t="s">
        <v>609</v>
      </c>
      <c r="C177" s="23"/>
      <c r="D177" s="23"/>
      <c r="E177" s="23"/>
      <c r="F177" s="23"/>
      <c r="G177" s="7"/>
      <c r="H177" s="258" t="str">
        <f>IF(COUNT(H152),IF(COUNT(H162),H162/H152,"")," ")</f>
        <v xml:space="preserve"> </v>
      </c>
      <c r="I177" s="20"/>
      <c r="J177" s="5"/>
      <c r="K177" s="381"/>
      <c r="L177" s="381"/>
    </row>
    <row r="178" spans="1:12" ht="57.75" customHeight="1" x14ac:dyDescent="0.2">
      <c r="A178" s="41"/>
      <c r="B178" s="22" t="s">
        <v>195</v>
      </c>
      <c r="C178" s="23"/>
      <c r="D178" s="23"/>
      <c r="E178" s="23"/>
      <c r="F178" s="23"/>
      <c r="G178" s="7"/>
      <c r="H178" s="258" t="str">
        <f>IF(COUNT(H160),IF(COUNT(#REF!),H160/(#REF!/1000),""),"")</f>
        <v/>
      </c>
      <c r="I178" s="20"/>
      <c r="J178" s="5"/>
    </row>
    <row r="179" spans="1:12" ht="30.75" customHeight="1" x14ac:dyDescent="0.2">
      <c r="A179" s="41"/>
      <c r="B179" s="22" t="s">
        <v>610</v>
      </c>
      <c r="C179" s="23"/>
      <c r="D179" s="23"/>
      <c r="E179" s="23"/>
      <c r="F179" s="23"/>
      <c r="G179" s="24"/>
      <c r="H179" s="258" t="str">
        <f>IF(COUNT(H171),IF(COUNT(H174),IF(COUNT(H173),10*(H173*H174/H171)^0.25,""),""),"")</f>
        <v/>
      </c>
      <c r="I179" s="20"/>
      <c r="J179" s="196" t="s">
        <v>575</v>
      </c>
      <c r="K179" s="88"/>
    </row>
    <row r="180" spans="1:12" ht="33.75" customHeight="1" x14ac:dyDescent="0.2">
      <c r="A180" s="41"/>
      <c r="B180" s="22" t="s">
        <v>611</v>
      </c>
      <c r="C180" s="23"/>
      <c r="D180" s="23"/>
      <c r="E180" s="23"/>
      <c r="F180" s="23"/>
      <c r="G180" s="24"/>
      <c r="H180" s="258" t="str">
        <f>IF(COUNT(H176),IF(COUNT(H177),IF(COUNT(H173),10*(H176*H177/H173)^0.25,""),""),"")</f>
        <v/>
      </c>
      <c r="I180" s="20"/>
      <c r="J180" s="196" t="s">
        <v>576</v>
      </c>
      <c r="K180" s="88"/>
    </row>
    <row r="181" spans="1:12" ht="33.75" customHeight="1" x14ac:dyDescent="0.2">
      <c r="A181" s="41"/>
      <c r="B181" s="80" t="s">
        <v>612</v>
      </c>
      <c r="C181" s="55"/>
      <c r="D181" s="55"/>
      <c r="E181" s="55"/>
      <c r="F181" s="55"/>
      <c r="G181" s="90"/>
      <c r="H181" s="258" t="str">
        <f>IF(COUNT(H171),IF(COUNT(H160),IF(COUNT(H161),((H160^1.7)*((H161^0.2)+0.3*H171)/2)^0.25,""),""),"")</f>
        <v/>
      </c>
      <c r="I181" s="20"/>
      <c r="J181" s="196" t="s">
        <v>1191</v>
      </c>
      <c r="K181" s="88"/>
    </row>
    <row r="182" spans="1:12" ht="26.25" customHeight="1" x14ac:dyDescent="0.2">
      <c r="A182" s="41"/>
      <c r="B182" s="22" t="s">
        <v>8</v>
      </c>
      <c r="C182" s="23"/>
      <c r="D182" s="23"/>
      <c r="E182" s="23"/>
      <c r="F182" s="23"/>
      <c r="G182" s="24"/>
      <c r="H182" s="259"/>
      <c r="I182" s="20"/>
      <c r="J182" s="5"/>
      <c r="K182" s="88"/>
    </row>
    <row r="183" spans="1:12" ht="28.5" customHeight="1" x14ac:dyDescent="0.2">
      <c r="A183" s="41"/>
      <c r="B183" s="22" t="s">
        <v>71</v>
      </c>
      <c r="C183" s="23"/>
      <c r="D183" s="23"/>
      <c r="E183" s="23"/>
      <c r="F183" s="23"/>
      <c r="G183" s="24"/>
      <c r="H183" s="266"/>
      <c r="I183" s="20"/>
      <c r="J183" s="5"/>
      <c r="K183" s="88"/>
    </row>
    <row r="184" spans="1:12" ht="39" customHeight="1" x14ac:dyDescent="0.2">
      <c r="A184" s="41"/>
      <c r="B184" s="22" t="s">
        <v>247</v>
      </c>
      <c r="C184" s="23"/>
      <c r="D184" s="23"/>
      <c r="E184" s="23"/>
      <c r="F184" s="23"/>
      <c r="G184" s="35" t="s">
        <v>211</v>
      </c>
      <c r="H184" s="266"/>
      <c r="I184" s="20"/>
      <c r="J184" s="5"/>
      <c r="K184" s="88"/>
    </row>
    <row r="185" spans="1:12" ht="12" customHeight="1" x14ac:dyDescent="0.2">
      <c r="A185" s="41"/>
      <c r="B185" s="22"/>
      <c r="C185" s="23"/>
      <c r="D185" s="23"/>
      <c r="E185" s="23"/>
      <c r="F185" s="23"/>
      <c r="G185" s="24"/>
      <c r="H185" s="34"/>
      <c r="I185" s="34"/>
      <c r="J185" s="5"/>
      <c r="K185" s="88"/>
    </row>
    <row r="186" spans="1:12" ht="13.5" customHeight="1" x14ac:dyDescent="0.2">
      <c r="A186" s="41" t="s">
        <v>121</v>
      </c>
      <c r="B186" s="22"/>
      <c r="C186" s="23"/>
      <c r="D186" s="23"/>
      <c r="E186" s="23"/>
      <c r="F186" s="23"/>
      <c r="G186" s="24"/>
      <c r="H186" s="34"/>
      <c r="I186" s="34"/>
      <c r="J186" s="194"/>
    </row>
    <row r="187" spans="1:12" ht="12" customHeight="1" x14ac:dyDescent="0.2">
      <c r="A187" s="41" t="s">
        <v>789</v>
      </c>
      <c r="B187" s="25"/>
      <c r="C187" s="26"/>
      <c r="D187" s="26"/>
      <c r="E187" s="26"/>
      <c r="F187" s="26"/>
      <c r="G187" s="7"/>
      <c r="H187" s="34"/>
      <c r="I187" s="34"/>
      <c r="J187" s="194"/>
    </row>
    <row r="188" spans="1:12" ht="106.5" customHeight="1" x14ac:dyDescent="0.2">
      <c r="A188" s="41"/>
      <c r="B188" s="22" t="s">
        <v>561</v>
      </c>
      <c r="C188" s="23"/>
      <c r="D188" s="23"/>
      <c r="E188" s="23"/>
      <c r="F188" s="23"/>
      <c r="G188" s="35" t="s">
        <v>159</v>
      </c>
      <c r="H188" s="266"/>
      <c r="I188" s="20"/>
      <c r="J188" s="196" t="s">
        <v>713</v>
      </c>
      <c r="K188" s="88"/>
    </row>
    <row r="189" spans="1:12" ht="86.25" customHeight="1" x14ac:dyDescent="0.2">
      <c r="A189" s="41"/>
      <c r="B189" s="22" t="s">
        <v>278</v>
      </c>
      <c r="C189" s="23"/>
      <c r="D189" s="23"/>
      <c r="E189" s="23"/>
      <c r="F189" s="23"/>
      <c r="G189" s="35" t="s">
        <v>43</v>
      </c>
      <c r="H189" s="91"/>
      <c r="I189" s="28"/>
      <c r="J189" s="57"/>
    </row>
    <row r="190" spans="1:12" ht="86.25" customHeight="1" x14ac:dyDescent="0.2">
      <c r="A190" s="41"/>
      <c r="B190" s="22" t="s">
        <v>998</v>
      </c>
      <c r="C190" s="23"/>
      <c r="D190" s="23"/>
      <c r="E190" s="23"/>
      <c r="F190" s="23"/>
      <c r="G190" s="35" t="s">
        <v>43</v>
      </c>
      <c r="H190" s="91"/>
      <c r="I190" s="28"/>
      <c r="J190" s="57"/>
    </row>
    <row r="191" spans="1:12" ht="86.25" customHeight="1" x14ac:dyDescent="0.2">
      <c r="A191" s="41"/>
      <c r="B191" s="22" t="s">
        <v>999</v>
      </c>
      <c r="C191" s="23"/>
      <c r="D191" s="23"/>
      <c r="E191" s="23"/>
      <c r="F191" s="23"/>
      <c r="G191" s="35" t="s">
        <v>43</v>
      </c>
      <c r="H191" s="91"/>
      <c r="I191" s="28"/>
      <c r="J191" s="57"/>
    </row>
    <row r="192" spans="1:12" ht="75.75" customHeight="1" x14ac:dyDescent="0.2">
      <c r="A192" s="41"/>
      <c r="B192" s="22" t="s">
        <v>1000</v>
      </c>
      <c r="C192" s="23"/>
      <c r="D192" s="23"/>
      <c r="E192" s="23"/>
      <c r="F192" s="23"/>
      <c r="G192" s="35" t="s">
        <v>43</v>
      </c>
      <c r="H192" s="91"/>
      <c r="I192" s="28"/>
      <c r="J192" s="57"/>
    </row>
    <row r="193" spans="1:10" ht="75.75" customHeight="1" x14ac:dyDescent="0.2">
      <c r="A193" s="41"/>
      <c r="B193" s="22" t="s">
        <v>1001</v>
      </c>
      <c r="C193" s="23"/>
      <c r="D193" s="23"/>
      <c r="E193" s="23"/>
      <c r="F193" s="23"/>
      <c r="G193" s="35" t="s">
        <v>43</v>
      </c>
      <c r="H193" s="91"/>
      <c r="I193" s="28"/>
      <c r="J193" s="57"/>
    </row>
    <row r="194" spans="1:10" ht="99" customHeight="1" x14ac:dyDescent="0.2">
      <c r="A194" s="41"/>
      <c r="B194" s="22" t="s">
        <v>1002</v>
      </c>
      <c r="C194" s="22"/>
      <c r="D194" s="22"/>
      <c r="E194" s="22"/>
      <c r="F194" s="22"/>
      <c r="G194" s="35" t="s">
        <v>571</v>
      </c>
      <c r="H194" s="92"/>
      <c r="I194" s="93"/>
      <c r="J194" s="195"/>
    </row>
    <row r="195" spans="1:10" ht="18.75" customHeight="1" x14ac:dyDescent="0.2">
      <c r="A195" s="41"/>
      <c r="B195" s="22"/>
      <c r="C195" s="22"/>
      <c r="D195" s="22"/>
      <c r="E195" s="22"/>
      <c r="F195" s="22"/>
      <c r="G195" s="24"/>
      <c r="H195" s="94"/>
      <c r="I195" s="94"/>
      <c r="J195" s="195"/>
    </row>
    <row r="196" spans="1:10" ht="14.25" customHeight="1" x14ac:dyDescent="0.2">
      <c r="A196" s="41" t="s">
        <v>121</v>
      </c>
      <c r="B196" s="22"/>
      <c r="C196" s="23"/>
      <c r="D196" s="23"/>
      <c r="E196" s="23"/>
      <c r="F196" s="23"/>
      <c r="G196" s="24"/>
      <c r="H196" s="34"/>
      <c r="I196" s="34"/>
      <c r="J196" s="194"/>
    </row>
    <row r="197" spans="1:10" ht="18" customHeight="1" x14ac:dyDescent="0.2">
      <c r="A197" s="41" t="s">
        <v>789</v>
      </c>
      <c r="B197" s="25"/>
      <c r="C197" s="26"/>
      <c r="D197" s="26"/>
      <c r="E197" s="26"/>
      <c r="F197" s="26"/>
      <c r="G197" s="7"/>
      <c r="H197" s="34"/>
      <c r="I197" s="34"/>
      <c r="J197" s="194"/>
    </row>
    <row r="198" spans="1:10" ht="20.25" customHeight="1" x14ac:dyDescent="0.25">
      <c r="A198" s="41" t="s">
        <v>790</v>
      </c>
      <c r="B198" s="74"/>
      <c r="C198" s="95"/>
      <c r="D198" s="95"/>
      <c r="E198" s="96"/>
      <c r="F198" s="84"/>
      <c r="G198" s="77"/>
      <c r="H198" s="271"/>
      <c r="I198" s="97"/>
      <c r="J198" s="81"/>
    </row>
    <row r="199" spans="1:10" ht="108" customHeight="1" x14ac:dyDescent="0.2">
      <c r="A199" s="41"/>
      <c r="B199" s="24" t="s">
        <v>280</v>
      </c>
      <c r="C199" s="23"/>
      <c r="D199" s="23"/>
      <c r="E199" s="23"/>
      <c r="F199" s="23"/>
      <c r="G199" s="35" t="s">
        <v>279</v>
      </c>
      <c r="H199" s="91"/>
      <c r="I199" s="28"/>
      <c r="J199" s="190"/>
    </row>
    <row r="200" spans="1:10" ht="102" customHeight="1" x14ac:dyDescent="0.2">
      <c r="A200" s="41"/>
      <c r="B200" s="24" t="s">
        <v>1003</v>
      </c>
      <c r="C200" s="23"/>
      <c r="D200" s="23"/>
      <c r="E200" s="23"/>
      <c r="F200" s="23"/>
      <c r="G200" s="35" t="s">
        <v>281</v>
      </c>
      <c r="H200" s="91"/>
      <c r="I200" s="28"/>
      <c r="J200" s="190"/>
    </row>
    <row r="201" spans="1:10" ht="81.75" customHeight="1" x14ac:dyDescent="0.2">
      <c r="A201" s="41"/>
      <c r="B201" s="24" t="s">
        <v>613</v>
      </c>
      <c r="C201" s="23"/>
      <c r="D201" s="23"/>
      <c r="E201" s="23"/>
      <c r="F201" s="23"/>
      <c r="G201" s="35" t="s">
        <v>281</v>
      </c>
      <c r="H201" s="91"/>
      <c r="I201" s="28"/>
      <c r="J201" s="191"/>
    </row>
    <row r="202" spans="1:10" ht="66.75" customHeight="1" x14ac:dyDescent="0.2">
      <c r="A202" s="41"/>
      <c r="B202" s="24" t="s">
        <v>173</v>
      </c>
      <c r="C202" s="23"/>
      <c r="D202" s="23"/>
      <c r="E202" s="23"/>
      <c r="F202" s="23"/>
      <c r="G202" s="24"/>
      <c r="H202" s="91"/>
      <c r="I202" s="28"/>
      <c r="J202" s="206"/>
    </row>
    <row r="203" spans="1:10" ht="62.25" customHeight="1" x14ac:dyDescent="0.2">
      <c r="A203" s="41"/>
      <c r="B203" s="24" t="s">
        <v>283</v>
      </c>
      <c r="C203" s="23"/>
      <c r="D203" s="23"/>
      <c r="E203" s="23"/>
      <c r="F203" s="23"/>
      <c r="G203" s="35" t="s">
        <v>11</v>
      </c>
      <c r="H203" s="91"/>
      <c r="I203" s="28"/>
      <c r="J203" s="191"/>
    </row>
    <row r="204" spans="1:10" ht="56.25" customHeight="1" x14ac:dyDescent="0.2">
      <c r="A204" s="41"/>
      <c r="B204" s="24" t="s">
        <v>284</v>
      </c>
      <c r="C204" s="23"/>
      <c r="D204" s="23"/>
      <c r="E204" s="23"/>
      <c r="F204" s="23"/>
      <c r="G204" s="35" t="s">
        <v>11</v>
      </c>
      <c r="H204" s="91"/>
      <c r="I204" s="28"/>
      <c r="J204" s="191"/>
    </row>
    <row r="205" spans="1:10" ht="45.75" customHeight="1" x14ac:dyDescent="0.2">
      <c r="A205" s="41"/>
      <c r="B205" s="24" t="s">
        <v>282</v>
      </c>
      <c r="C205" s="23"/>
      <c r="D205" s="23"/>
      <c r="E205" s="23"/>
      <c r="F205" s="23"/>
      <c r="G205" s="35" t="s">
        <v>11</v>
      </c>
      <c r="H205" s="91"/>
      <c r="I205" s="28"/>
      <c r="J205" s="191"/>
    </row>
    <row r="206" spans="1:10" s="5" customFormat="1" ht="66" customHeight="1" x14ac:dyDescent="0.2">
      <c r="A206" s="41"/>
      <c r="B206" s="24" t="s">
        <v>1004</v>
      </c>
      <c r="C206" s="22"/>
      <c r="D206" s="22"/>
      <c r="E206" s="22"/>
      <c r="F206" s="22"/>
      <c r="G206" s="35" t="s">
        <v>285</v>
      </c>
      <c r="H206" s="272"/>
      <c r="I206" s="148"/>
      <c r="J206" s="196" t="s">
        <v>713</v>
      </c>
    </row>
    <row r="207" spans="1:10" ht="20.25" customHeight="1" x14ac:dyDescent="0.25">
      <c r="A207" s="41" t="s">
        <v>791</v>
      </c>
      <c r="B207" s="74"/>
      <c r="C207" s="95"/>
      <c r="D207" s="95"/>
      <c r="E207" s="96"/>
      <c r="F207" s="84"/>
      <c r="G207" s="77"/>
      <c r="H207" s="271"/>
      <c r="I207" s="97"/>
      <c r="J207" s="81"/>
    </row>
    <row r="208" spans="1:10" ht="72" customHeight="1" x14ac:dyDescent="0.2">
      <c r="A208" s="41"/>
      <c r="B208" s="24" t="s">
        <v>286</v>
      </c>
      <c r="C208" s="23"/>
      <c r="D208" s="23"/>
      <c r="E208" s="23"/>
      <c r="F208" s="23"/>
      <c r="G208" s="35" t="s">
        <v>287</v>
      </c>
      <c r="H208" s="91"/>
      <c r="I208" s="28"/>
      <c r="J208" s="190"/>
    </row>
    <row r="209" spans="1:10" ht="8.25" customHeight="1" x14ac:dyDescent="0.2">
      <c r="A209" s="41"/>
      <c r="B209" s="24"/>
      <c r="C209" s="23"/>
      <c r="D209" s="23"/>
      <c r="E209" s="23"/>
      <c r="F209" s="23"/>
      <c r="G209" s="24"/>
      <c r="H209" s="32"/>
      <c r="I209" s="32"/>
      <c r="J209" s="190"/>
    </row>
    <row r="210" spans="1:10" ht="13.5" customHeight="1" x14ac:dyDescent="0.2">
      <c r="A210" s="41" t="s">
        <v>121</v>
      </c>
      <c r="B210" s="22"/>
      <c r="C210" s="23"/>
      <c r="D210" s="23"/>
      <c r="E210" s="23"/>
      <c r="F210" s="23"/>
      <c r="G210" s="24"/>
      <c r="H210" s="34"/>
      <c r="I210" s="34"/>
      <c r="J210" s="194"/>
    </row>
    <row r="211" spans="1:10" ht="12" customHeight="1" x14ac:dyDescent="0.2">
      <c r="A211" s="41" t="s">
        <v>789</v>
      </c>
      <c r="B211" s="25"/>
      <c r="C211" s="26"/>
      <c r="D211" s="26"/>
      <c r="E211" s="26"/>
      <c r="F211" s="26"/>
      <c r="G211" s="7"/>
      <c r="H211" s="34"/>
      <c r="I211" s="34"/>
      <c r="J211" s="194"/>
    </row>
    <row r="212" spans="1:10" ht="13.5" customHeight="1" x14ac:dyDescent="0.25">
      <c r="A212" s="41" t="s">
        <v>792</v>
      </c>
      <c r="B212" s="74"/>
      <c r="C212" s="95"/>
      <c r="D212" s="95"/>
      <c r="E212" s="96"/>
      <c r="F212" s="84"/>
      <c r="G212" s="77"/>
      <c r="H212" s="271"/>
      <c r="I212" s="97"/>
      <c r="J212" s="81"/>
    </row>
    <row r="213" spans="1:10" ht="7.5" customHeight="1" x14ac:dyDescent="0.25">
      <c r="A213" s="41"/>
      <c r="B213" s="74"/>
      <c r="C213" s="95"/>
      <c r="D213" s="95"/>
      <c r="E213" s="96"/>
      <c r="F213" s="84"/>
      <c r="G213" s="77"/>
      <c r="H213" s="271"/>
      <c r="I213" s="97"/>
      <c r="J213" s="81"/>
    </row>
    <row r="214" spans="1:10" ht="13.5" customHeight="1" x14ac:dyDescent="0.25">
      <c r="A214" s="41"/>
      <c r="B214" s="74" t="s">
        <v>290</v>
      </c>
      <c r="C214" s="95"/>
      <c r="D214" s="95"/>
      <c r="E214" s="96"/>
      <c r="F214" s="84"/>
      <c r="G214" s="77"/>
      <c r="H214" s="271"/>
      <c r="I214" s="97"/>
      <c r="J214" s="81"/>
    </row>
    <row r="215" spans="1:10" ht="57" customHeight="1" x14ac:dyDescent="0.2">
      <c r="A215" s="41"/>
      <c r="B215" s="24" t="s">
        <v>289</v>
      </c>
      <c r="C215" s="23"/>
      <c r="D215" s="23"/>
      <c r="E215" s="23"/>
      <c r="F215" s="23"/>
      <c r="G215" s="98" t="s">
        <v>163</v>
      </c>
      <c r="H215" s="91"/>
      <c r="I215" s="28"/>
      <c r="J215" s="190"/>
    </row>
    <row r="216" spans="1:10" ht="54" customHeight="1" x14ac:dyDescent="0.2">
      <c r="A216" s="41"/>
      <c r="B216" s="24" t="s">
        <v>288</v>
      </c>
      <c r="C216" s="22"/>
      <c r="D216" s="22"/>
      <c r="E216" s="22"/>
      <c r="F216" s="22"/>
      <c r="G216" s="35" t="s">
        <v>143</v>
      </c>
      <c r="H216" s="92"/>
      <c r="I216" s="93"/>
      <c r="J216" s="196"/>
    </row>
    <row r="217" spans="1:10" ht="96.6" customHeight="1" x14ac:dyDescent="0.2">
      <c r="A217" s="41"/>
      <c r="B217" s="25" t="s">
        <v>1009</v>
      </c>
      <c r="C217" s="26"/>
      <c r="D217" s="26"/>
      <c r="E217" s="26"/>
      <c r="F217" s="26"/>
      <c r="G217" s="35" t="s">
        <v>143</v>
      </c>
      <c r="H217" s="91"/>
      <c r="I217" s="28"/>
      <c r="J217" s="228" t="s">
        <v>713</v>
      </c>
    </row>
    <row r="218" spans="1:10" ht="66" customHeight="1" x14ac:dyDescent="0.2">
      <c r="A218" s="41"/>
      <c r="B218" s="24" t="s">
        <v>1005</v>
      </c>
      <c r="C218" s="23"/>
      <c r="D218" s="23"/>
      <c r="E218" s="23"/>
      <c r="F218" s="23"/>
      <c r="G218" s="35" t="s">
        <v>143</v>
      </c>
      <c r="H218" s="91"/>
      <c r="I218" s="28"/>
      <c r="J218" s="196"/>
    </row>
    <row r="219" spans="1:10" ht="13.5" customHeight="1" x14ac:dyDescent="0.25">
      <c r="A219" s="41" t="s">
        <v>793</v>
      </c>
      <c r="B219" s="74"/>
      <c r="C219" s="95"/>
      <c r="D219" s="95"/>
      <c r="E219" s="96"/>
      <c r="F219" s="84"/>
      <c r="G219" s="77"/>
      <c r="H219" s="271"/>
      <c r="I219" s="97"/>
      <c r="J219" s="81"/>
    </row>
    <row r="220" spans="1:10" ht="82.9" customHeight="1" x14ac:dyDescent="0.2">
      <c r="A220" s="41"/>
      <c r="B220" s="24" t="s">
        <v>291</v>
      </c>
      <c r="C220" s="55"/>
      <c r="D220" s="55"/>
      <c r="E220" s="55"/>
      <c r="F220" s="55"/>
      <c r="G220" s="35" t="s">
        <v>296</v>
      </c>
      <c r="H220" s="91"/>
      <c r="I220" s="28"/>
      <c r="J220" s="190"/>
    </row>
    <row r="221" spans="1:10" ht="98.45" customHeight="1" x14ac:dyDescent="0.2">
      <c r="A221" s="41"/>
      <c r="B221" s="24" t="s">
        <v>292</v>
      </c>
      <c r="C221" s="99"/>
      <c r="D221" s="99"/>
      <c r="E221" s="53" t="s">
        <v>630</v>
      </c>
      <c r="F221" s="53" t="s">
        <v>631</v>
      </c>
      <c r="G221" s="100" t="s">
        <v>107</v>
      </c>
      <c r="H221" s="91"/>
      <c r="I221" s="28"/>
      <c r="J221" s="196" t="s">
        <v>713</v>
      </c>
    </row>
    <row r="222" spans="1:10" ht="13.5" customHeight="1" x14ac:dyDescent="0.25">
      <c r="A222" s="41" t="s">
        <v>794</v>
      </c>
      <c r="B222" s="74"/>
      <c r="C222" s="95"/>
      <c r="D222" s="95"/>
      <c r="E222" s="96"/>
      <c r="F222" s="84"/>
      <c r="G222" s="77"/>
      <c r="H222" s="271"/>
      <c r="I222" s="97"/>
      <c r="J222" s="81"/>
    </row>
    <row r="223" spans="1:10" ht="75.75" customHeight="1" x14ac:dyDescent="0.25">
      <c r="A223" s="41"/>
      <c r="B223" s="74" t="s">
        <v>293</v>
      </c>
      <c r="C223" s="95"/>
      <c r="D223" s="95"/>
      <c r="E223" s="96"/>
      <c r="F223" s="84"/>
      <c r="G223" s="98" t="s">
        <v>302</v>
      </c>
      <c r="H223" s="91"/>
      <c r="I223" s="28"/>
      <c r="J223" s="81"/>
    </row>
    <row r="224" spans="1:10" ht="13.5" customHeight="1" x14ac:dyDescent="0.25">
      <c r="A224" s="41" t="s">
        <v>795</v>
      </c>
      <c r="B224" s="74"/>
      <c r="C224" s="95"/>
      <c r="D224" s="95"/>
      <c r="E224" s="96"/>
      <c r="F224" s="84"/>
      <c r="G224" s="77"/>
      <c r="H224" s="271"/>
      <c r="I224" s="97"/>
      <c r="J224" s="81"/>
    </row>
    <row r="225" spans="1:10" ht="71.25" customHeight="1" x14ac:dyDescent="0.25">
      <c r="A225" s="41"/>
      <c r="B225" s="74" t="s">
        <v>294</v>
      </c>
      <c r="C225" s="95"/>
      <c r="D225" s="95"/>
      <c r="E225" s="96"/>
      <c r="F225" s="84"/>
      <c r="G225" s="35" t="s">
        <v>107</v>
      </c>
      <c r="H225" s="91"/>
      <c r="I225" s="28"/>
      <c r="J225" s="207"/>
    </row>
    <row r="226" spans="1:10" ht="8.25" customHeight="1" x14ac:dyDescent="0.2">
      <c r="A226" s="41"/>
      <c r="B226" s="24"/>
      <c r="C226" s="23"/>
      <c r="D226" s="23"/>
      <c r="E226" s="23"/>
      <c r="F226" s="23"/>
      <c r="G226" s="24"/>
      <c r="H226" s="32"/>
      <c r="I226" s="32"/>
      <c r="J226" s="190"/>
    </row>
    <row r="227" spans="1:10" ht="13.5" customHeight="1" x14ac:dyDescent="0.2">
      <c r="A227" s="41" t="s">
        <v>121</v>
      </c>
      <c r="B227" s="22"/>
      <c r="C227" s="23"/>
      <c r="D227" s="23"/>
      <c r="E227" s="23"/>
      <c r="F227" s="23"/>
      <c r="G227" s="24"/>
      <c r="H227" s="34"/>
      <c r="I227" s="34"/>
      <c r="J227" s="194"/>
    </row>
    <row r="228" spans="1:10" ht="13.5" customHeight="1" x14ac:dyDescent="0.25">
      <c r="A228" s="41" t="s">
        <v>796</v>
      </c>
      <c r="B228" s="74"/>
      <c r="C228" s="95"/>
      <c r="D228" s="95"/>
      <c r="E228" s="96"/>
      <c r="F228" s="84"/>
      <c r="G228" s="77"/>
      <c r="H228" s="271"/>
      <c r="I228" s="97"/>
      <c r="J228" s="81"/>
    </row>
    <row r="229" spans="1:10" s="5" customFormat="1" ht="78.75" customHeight="1" x14ac:dyDescent="0.2">
      <c r="A229" s="41"/>
      <c r="B229" s="80" t="s">
        <v>753</v>
      </c>
      <c r="C229" s="95"/>
      <c r="D229" s="95"/>
      <c r="E229" s="53"/>
      <c r="F229" s="53"/>
      <c r="G229" s="35" t="s">
        <v>107</v>
      </c>
      <c r="H229" s="223"/>
      <c r="I229" s="140"/>
      <c r="J229" s="196"/>
    </row>
    <row r="230" spans="1:10" ht="7.9" customHeight="1" x14ac:dyDescent="0.2">
      <c r="A230" s="41"/>
      <c r="B230" s="22"/>
      <c r="C230" s="23"/>
      <c r="D230" s="23"/>
      <c r="E230" s="23"/>
      <c r="F230" s="23"/>
      <c r="G230" s="24"/>
      <c r="H230" s="34"/>
      <c r="I230" s="34"/>
      <c r="J230" s="190"/>
    </row>
    <row r="231" spans="1:10" ht="12" customHeight="1" x14ac:dyDescent="0.2">
      <c r="A231" s="41" t="s">
        <v>797</v>
      </c>
      <c r="B231" s="25"/>
      <c r="C231" s="25"/>
      <c r="D231" s="25"/>
      <c r="E231" s="25"/>
      <c r="F231" s="25"/>
      <c r="G231" s="7"/>
      <c r="H231" s="51"/>
      <c r="I231" s="51"/>
      <c r="J231" s="195"/>
    </row>
    <row r="232" spans="1:10" ht="106.5" customHeight="1" x14ac:dyDescent="0.2">
      <c r="A232" s="41"/>
      <c r="B232" s="24" t="s">
        <v>297</v>
      </c>
      <c r="C232" s="23"/>
      <c r="D232" s="23"/>
      <c r="E232" s="23"/>
      <c r="F232" s="23"/>
      <c r="G232" s="35" t="s">
        <v>295</v>
      </c>
      <c r="H232" s="91"/>
      <c r="I232" s="28"/>
      <c r="J232" s="191"/>
    </row>
    <row r="233" spans="1:10" ht="16.5" customHeight="1" x14ac:dyDescent="0.2">
      <c r="A233" s="41"/>
      <c r="B233" s="101" t="s">
        <v>160</v>
      </c>
      <c r="C233" s="22"/>
      <c r="D233" s="22"/>
      <c r="E233" s="22"/>
      <c r="F233" s="22"/>
      <c r="G233" s="90"/>
      <c r="H233" s="102"/>
      <c r="I233" s="102"/>
      <c r="J233" s="195"/>
    </row>
    <row r="234" spans="1:10" ht="19.7" customHeight="1" x14ac:dyDescent="0.2">
      <c r="A234" s="41"/>
      <c r="B234" s="47" t="s">
        <v>249</v>
      </c>
      <c r="C234" s="22"/>
      <c r="D234" s="22"/>
      <c r="E234" s="22"/>
      <c r="F234" s="22"/>
      <c r="G234" s="103"/>
      <c r="H234" s="92"/>
      <c r="I234" s="93"/>
      <c r="J234" s="191"/>
    </row>
    <row r="235" spans="1:10" ht="19.7" customHeight="1" x14ac:dyDescent="0.2">
      <c r="A235" s="41"/>
      <c r="B235" s="47" t="s">
        <v>250</v>
      </c>
      <c r="C235" s="22"/>
      <c r="D235" s="22"/>
      <c r="E235" s="22"/>
      <c r="F235" s="22"/>
      <c r="G235" s="103"/>
      <c r="H235" s="92"/>
      <c r="I235" s="93"/>
      <c r="J235" s="191"/>
    </row>
    <row r="236" spans="1:10" ht="19.7" customHeight="1" x14ac:dyDescent="0.2">
      <c r="A236" s="41"/>
      <c r="B236" s="47" t="s">
        <v>251</v>
      </c>
      <c r="C236" s="22"/>
      <c r="D236" s="22"/>
      <c r="E236" s="22"/>
      <c r="F236" s="22"/>
      <c r="G236" s="103"/>
      <c r="H236" s="92"/>
      <c r="I236" s="93"/>
      <c r="J236" s="191"/>
    </row>
    <row r="237" spans="1:10" ht="19.7" customHeight="1" x14ac:dyDescent="0.2">
      <c r="A237" s="41"/>
      <c r="B237" s="47" t="s">
        <v>252</v>
      </c>
      <c r="C237" s="22"/>
      <c r="D237" s="22"/>
      <c r="E237" s="22"/>
      <c r="F237" s="22"/>
      <c r="G237" s="103"/>
      <c r="H237" s="92"/>
      <c r="I237" s="93"/>
      <c r="J237" s="191"/>
    </row>
    <row r="238" spans="1:10" ht="19.7" customHeight="1" x14ac:dyDescent="0.2">
      <c r="A238" s="41"/>
      <c r="B238" s="47" t="s">
        <v>253</v>
      </c>
      <c r="C238" s="22"/>
      <c r="D238" s="22"/>
      <c r="E238" s="22"/>
      <c r="F238" s="22"/>
      <c r="G238" s="103"/>
      <c r="H238" s="92"/>
      <c r="I238" s="93"/>
      <c r="J238" s="191"/>
    </row>
    <row r="239" spans="1:10" ht="9.75" customHeight="1" x14ac:dyDescent="0.2">
      <c r="A239" s="41"/>
      <c r="B239" s="24"/>
      <c r="C239" s="23"/>
      <c r="D239" s="23"/>
      <c r="E239" s="23"/>
      <c r="F239" s="23"/>
      <c r="G239" s="24"/>
      <c r="H239" s="32"/>
      <c r="I239" s="32"/>
      <c r="J239" s="190"/>
    </row>
    <row r="240" spans="1:10" ht="12.75" customHeight="1" x14ac:dyDescent="0.2">
      <c r="A240" s="41" t="s">
        <v>798</v>
      </c>
      <c r="B240" s="25"/>
      <c r="C240" s="25"/>
      <c r="D240" s="25"/>
      <c r="E240" s="25"/>
      <c r="F240" s="25"/>
      <c r="G240" s="7"/>
      <c r="H240" s="51"/>
      <c r="I240" s="51"/>
      <c r="J240" s="195"/>
    </row>
    <row r="241" spans="1:10" ht="15" customHeight="1" x14ac:dyDescent="0.2">
      <c r="A241" s="41" t="s">
        <v>799</v>
      </c>
      <c r="B241" s="25"/>
      <c r="C241" s="26"/>
      <c r="D241" s="26"/>
      <c r="E241" s="26"/>
      <c r="F241" s="26"/>
      <c r="G241" s="7"/>
      <c r="H241" s="34"/>
      <c r="I241" s="34"/>
      <c r="J241" s="190"/>
    </row>
    <row r="242" spans="1:10" ht="87.75" customHeight="1" x14ac:dyDescent="0.2">
      <c r="A242" s="41"/>
      <c r="B242" s="24" t="s">
        <v>299</v>
      </c>
      <c r="C242" s="23"/>
      <c r="D242" s="23"/>
      <c r="E242" s="23"/>
      <c r="F242" s="23"/>
      <c r="G242" s="35" t="s">
        <v>298</v>
      </c>
      <c r="H242" s="91"/>
      <c r="I242" s="28"/>
      <c r="J242" s="191"/>
    </row>
    <row r="243" spans="1:10" ht="66.75" customHeight="1" x14ac:dyDescent="0.2">
      <c r="A243" s="41"/>
      <c r="B243" s="24" t="s">
        <v>174</v>
      </c>
      <c r="C243" s="23"/>
      <c r="D243" s="23"/>
      <c r="E243" s="23"/>
      <c r="F243" s="23"/>
      <c r="G243" s="24"/>
      <c r="H243" s="91"/>
      <c r="I243" s="28"/>
      <c r="J243" s="196" t="s">
        <v>577</v>
      </c>
    </row>
    <row r="244" spans="1:10" ht="75.599999999999994" customHeight="1" x14ac:dyDescent="0.2">
      <c r="A244" s="41"/>
      <c r="B244" s="24" t="s">
        <v>718</v>
      </c>
      <c r="C244" s="23"/>
      <c r="D244" s="23"/>
      <c r="E244" s="53" t="s">
        <v>630</v>
      </c>
      <c r="F244" s="53" t="s">
        <v>631</v>
      </c>
      <c r="G244" s="35" t="s">
        <v>719</v>
      </c>
      <c r="H244" s="91"/>
      <c r="I244" s="28"/>
      <c r="J244" s="196" t="s">
        <v>713</v>
      </c>
    </row>
    <row r="245" spans="1:10" ht="82.15" customHeight="1" x14ac:dyDescent="0.2">
      <c r="A245" s="41"/>
      <c r="B245" s="24" t="s">
        <v>672</v>
      </c>
      <c r="C245" s="23"/>
      <c r="D245" s="23"/>
      <c r="E245" s="105"/>
      <c r="F245" s="105"/>
      <c r="G245" s="109" t="s">
        <v>232</v>
      </c>
      <c r="H245" s="91" t="s">
        <v>219</v>
      </c>
      <c r="I245" s="20"/>
      <c r="J245" s="208"/>
    </row>
    <row r="246" spans="1:10" ht="87" customHeight="1" x14ac:dyDescent="0.2">
      <c r="A246" s="41"/>
      <c r="B246" s="24" t="s">
        <v>248</v>
      </c>
      <c r="C246" s="23"/>
      <c r="D246" s="23"/>
      <c r="E246" s="57"/>
      <c r="F246" s="106"/>
      <c r="G246" s="35" t="s">
        <v>232</v>
      </c>
      <c r="H246" s="91"/>
      <c r="I246" s="20"/>
      <c r="J246" s="196" t="s">
        <v>777</v>
      </c>
    </row>
    <row r="247" spans="1:10" ht="8.25" customHeight="1" x14ac:dyDescent="0.2">
      <c r="A247" s="41"/>
      <c r="B247" s="24"/>
      <c r="C247" s="23"/>
      <c r="D247" s="23"/>
      <c r="E247" s="23"/>
      <c r="F247" s="23"/>
      <c r="G247" s="77"/>
      <c r="H247" s="32"/>
      <c r="I247" s="34"/>
      <c r="J247" s="57"/>
    </row>
    <row r="248" spans="1:10" ht="12" customHeight="1" x14ac:dyDescent="0.2">
      <c r="A248" s="41" t="s">
        <v>115</v>
      </c>
      <c r="B248" s="25"/>
      <c r="C248" s="26"/>
      <c r="D248" s="26"/>
      <c r="E248" s="26"/>
      <c r="F248" s="26"/>
      <c r="G248" s="7"/>
      <c r="H248" s="34"/>
      <c r="I248" s="34"/>
      <c r="J248" s="57"/>
    </row>
    <row r="249" spans="1:10" ht="9.75" customHeight="1" x14ac:dyDescent="0.2">
      <c r="A249" s="41" t="s">
        <v>799</v>
      </c>
      <c r="B249" s="25"/>
      <c r="C249" s="26"/>
      <c r="D249" s="26"/>
      <c r="E249" s="26"/>
      <c r="F249" s="26"/>
      <c r="G249" s="7"/>
      <c r="H249" s="34"/>
      <c r="I249" s="34"/>
      <c r="J249" s="190"/>
    </row>
    <row r="250" spans="1:10" ht="143.25" customHeight="1" x14ac:dyDescent="0.2">
      <c r="A250" s="41"/>
      <c r="B250" s="24" t="s">
        <v>202</v>
      </c>
      <c r="C250" s="55"/>
      <c r="D250" s="55"/>
      <c r="E250" s="53" t="s">
        <v>604</v>
      </c>
      <c r="F250" s="53" t="s">
        <v>605</v>
      </c>
      <c r="G250" s="35" t="s">
        <v>17</v>
      </c>
      <c r="H250" s="91"/>
      <c r="I250" s="104"/>
      <c r="J250" s="196" t="s">
        <v>778</v>
      </c>
    </row>
    <row r="251" spans="1:10" ht="83.25" customHeight="1" x14ac:dyDescent="0.2">
      <c r="A251" s="41"/>
      <c r="B251" s="24" t="s">
        <v>52</v>
      </c>
      <c r="C251" s="23"/>
      <c r="D251" s="23"/>
      <c r="E251" s="23"/>
      <c r="F251" s="23"/>
      <c r="G251" s="107"/>
      <c r="H251" s="91"/>
      <c r="I251" s="28"/>
      <c r="J251" s="57"/>
    </row>
    <row r="252" spans="1:10" ht="57.75" customHeight="1" x14ac:dyDescent="0.2">
      <c r="A252" s="41"/>
      <c r="B252" s="108" t="s">
        <v>614</v>
      </c>
      <c r="C252" s="23"/>
      <c r="D252" s="23"/>
      <c r="E252" s="23"/>
      <c r="F252" s="23"/>
      <c r="G252" s="109" t="s">
        <v>232</v>
      </c>
      <c r="H252" s="91"/>
      <c r="I252" s="20"/>
      <c r="J252" s="5"/>
    </row>
    <row r="253" spans="1:10" ht="94.5" customHeight="1" x14ac:dyDescent="0.2">
      <c r="A253" s="41"/>
      <c r="B253" s="24" t="s">
        <v>175</v>
      </c>
      <c r="C253" s="55"/>
      <c r="D253" s="55"/>
      <c r="E253" s="61"/>
      <c r="F253" s="62"/>
      <c r="G253" s="109" t="s">
        <v>169</v>
      </c>
      <c r="H253" s="91"/>
      <c r="I253" s="104"/>
      <c r="J253" s="5"/>
    </row>
    <row r="254" spans="1:10" ht="96" customHeight="1" x14ac:dyDescent="0.2">
      <c r="A254" s="41"/>
      <c r="B254" s="24" t="s">
        <v>987</v>
      </c>
      <c r="C254" s="55"/>
      <c r="D254" s="55"/>
      <c r="E254" s="53" t="s">
        <v>630</v>
      </c>
      <c r="F254" s="53" t="s">
        <v>631</v>
      </c>
      <c r="G254" s="109" t="s">
        <v>988</v>
      </c>
      <c r="H254" s="110"/>
      <c r="I254" s="104"/>
      <c r="J254" s="300"/>
    </row>
    <row r="255" spans="1:10" ht="102.75" customHeight="1" x14ac:dyDescent="0.2">
      <c r="A255" s="41"/>
      <c r="B255" s="24" t="s">
        <v>989</v>
      </c>
      <c r="C255" s="23"/>
      <c r="D255" s="23"/>
      <c r="E255" s="23"/>
      <c r="F255" s="23"/>
      <c r="G255" s="301"/>
      <c r="H255" s="258" t="str">
        <f>IF(COUNT(H252),IF(COUNT(H160),H160/H252,""),"")</f>
        <v/>
      </c>
      <c r="I255" s="20"/>
      <c r="J255" s="228" t="s">
        <v>990</v>
      </c>
    </row>
    <row r="256" spans="1:10" ht="6.75" customHeight="1" x14ac:dyDescent="0.2">
      <c r="A256" s="41"/>
      <c r="B256" s="22"/>
      <c r="C256" s="23"/>
      <c r="D256" s="23"/>
      <c r="E256" s="23"/>
      <c r="F256" s="23"/>
      <c r="G256" s="24"/>
      <c r="H256" s="34"/>
      <c r="I256" s="34"/>
      <c r="J256" s="190"/>
    </row>
    <row r="257" spans="1:15" ht="12" customHeight="1" x14ac:dyDescent="0.2">
      <c r="A257" s="41" t="s">
        <v>800</v>
      </c>
      <c r="B257" s="25"/>
      <c r="C257" s="25"/>
      <c r="D257" s="25"/>
      <c r="E257" s="25"/>
      <c r="F257" s="25"/>
      <c r="G257" s="7"/>
      <c r="H257" s="51"/>
      <c r="I257" s="51"/>
      <c r="J257" s="195"/>
    </row>
    <row r="258" spans="1:15" ht="78" customHeight="1" x14ac:dyDescent="0.2">
      <c r="A258" s="41"/>
      <c r="B258" s="22" t="s">
        <v>300</v>
      </c>
      <c r="C258" s="22"/>
      <c r="D258" s="22"/>
      <c r="E258" s="22"/>
      <c r="F258" s="22"/>
      <c r="G258" s="35" t="s">
        <v>391</v>
      </c>
      <c r="H258" s="92"/>
      <c r="I258" s="93"/>
      <c r="J258" s="195"/>
    </row>
    <row r="259" spans="1:15" ht="90.75" customHeight="1" x14ac:dyDescent="0.2">
      <c r="A259" s="41"/>
      <c r="B259" s="22" t="s">
        <v>176</v>
      </c>
      <c r="C259" s="22"/>
      <c r="D259" s="22"/>
      <c r="E259" s="22"/>
      <c r="F259" s="22"/>
      <c r="G259" s="35" t="s">
        <v>169</v>
      </c>
      <c r="H259" s="92"/>
      <c r="I259" s="93"/>
      <c r="J259" s="195"/>
    </row>
    <row r="260" spans="1:15" ht="6.75" customHeight="1" x14ac:dyDescent="0.2">
      <c r="A260" s="41"/>
      <c r="B260" s="22"/>
      <c r="C260" s="23"/>
      <c r="D260" s="23"/>
      <c r="E260" s="23"/>
      <c r="F260" s="23"/>
      <c r="G260" s="24"/>
      <c r="H260" s="34"/>
      <c r="I260" s="34"/>
      <c r="J260" s="57"/>
    </row>
    <row r="261" spans="1:15" s="5" customFormat="1" ht="12" customHeight="1" x14ac:dyDescent="0.2">
      <c r="A261" s="41" t="s">
        <v>801</v>
      </c>
      <c r="B261" s="25"/>
      <c r="C261" s="25"/>
      <c r="D261" s="25"/>
      <c r="E261" s="25"/>
      <c r="F261" s="25"/>
      <c r="G261" s="7"/>
      <c r="H261" s="57"/>
      <c r="I261" s="57"/>
      <c r="J261" s="195"/>
    </row>
    <row r="262" spans="1:15" s="5" customFormat="1" ht="12" customHeight="1" x14ac:dyDescent="0.2">
      <c r="A262" s="41"/>
      <c r="B262" s="25"/>
      <c r="C262" s="25"/>
      <c r="D262" s="25"/>
      <c r="E262" s="25"/>
      <c r="F262" s="25"/>
      <c r="G262" s="7"/>
      <c r="H262" s="57"/>
      <c r="I262" s="57"/>
      <c r="J262" s="195"/>
    </row>
    <row r="263" spans="1:15" s="5" customFormat="1" ht="61.5" customHeight="1" x14ac:dyDescent="0.2">
      <c r="A263" s="41"/>
      <c r="B263" s="22" t="s">
        <v>722</v>
      </c>
      <c r="C263" s="22"/>
      <c r="D263" s="22"/>
      <c r="E263" s="22"/>
      <c r="F263" s="22"/>
      <c r="G263" s="24"/>
      <c r="H263" s="272"/>
      <c r="I263" s="148"/>
      <c r="J263" s="195"/>
    </row>
    <row r="264" spans="1:15" s="5" customFormat="1" ht="106.9" customHeight="1" x14ac:dyDescent="0.2">
      <c r="A264" s="41"/>
      <c r="B264" s="22" t="s">
        <v>308</v>
      </c>
      <c r="C264" s="22"/>
      <c r="D264" s="22"/>
      <c r="E264" s="22"/>
      <c r="F264" s="22"/>
      <c r="G264" s="35" t="s">
        <v>254</v>
      </c>
      <c r="H264" s="272"/>
      <c r="I264" s="148"/>
      <c r="J264" s="195"/>
    </row>
    <row r="265" spans="1:15" ht="13.5" customHeight="1" x14ac:dyDescent="0.2">
      <c r="A265" s="41"/>
      <c r="B265" s="43"/>
      <c r="C265" s="22"/>
      <c r="D265" s="22"/>
      <c r="E265" s="22"/>
      <c r="F265" s="22"/>
      <c r="G265" s="24"/>
      <c r="H265" s="94"/>
      <c r="I265" s="94"/>
      <c r="J265" s="195"/>
    </row>
    <row r="266" spans="1:15" ht="12" customHeight="1" x14ac:dyDescent="0.2">
      <c r="A266" s="41" t="s">
        <v>802</v>
      </c>
      <c r="B266" s="25"/>
      <c r="C266" s="26"/>
      <c r="D266" s="26"/>
      <c r="E266" s="26"/>
      <c r="F266" s="26"/>
      <c r="G266" s="7"/>
      <c r="H266" s="34"/>
      <c r="I266" s="34"/>
      <c r="J266" s="190"/>
    </row>
    <row r="267" spans="1:15" ht="10.5" customHeight="1" x14ac:dyDescent="0.2">
      <c r="A267" s="41"/>
      <c r="B267" s="25"/>
      <c r="C267" s="26"/>
      <c r="D267" s="26"/>
      <c r="E267" s="26"/>
      <c r="F267" s="26"/>
      <c r="G267" s="7"/>
      <c r="H267" s="69"/>
      <c r="I267" s="69"/>
      <c r="J267" s="190"/>
    </row>
    <row r="268" spans="1:15" ht="84.6" customHeight="1" x14ac:dyDescent="0.2">
      <c r="A268" s="41"/>
      <c r="B268" s="22" t="s">
        <v>301</v>
      </c>
      <c r="C268" s="23"/>
      <c r="D268" s="23"/>
      <c r="E268" s="23"/>
      <c r="F268" s="23"/>
      <c r="G268" s="35" t="s">
        <v>43</v>
      </c>
      <c r="H268" s="91"/>
      <c r="I268" s="28"/>
      <c r="J268" s="191"/>
    </row>
    <row r="269" spans="1:15" ht="66.75" customHeight="1" x14ac:dyDescent="0.2">
      <c r="A269" s="41"/>
      <c r="B269" s="22" t="s">
        <v>81</v>
      </c>
      <c r="C269" s="23"/>
      <c r="D269" s="23"/>
      <c r="E269" s="23"/>
      <c r="F269" s="23"/>
      <c r="G269" s="35" t="s">
        <v>43</v>
      </c>
      <c r="H269" s="91"/>
      <c r="I269" s="28"/>
      <c r="J269" s="57"/>
    </row>
    <row r="270" spans="1:15" ht="62.25" customHeight="1" x14ac:dyDescent="0.2">
      <c r="A270" s="41"/>
      <c r="B270" s="22" t="s">
        <v>214</v>
      </c>
      <c r="C270" s="23"/>
      <c r="D270" s="23"/>
      <c r="E270" s="23"/>
      <c r="F270" s="23"/>
      <c r="G270" s="35" t="s">
        <v>44</v>
      </c>
      <c r="H270" s="111"/>
      <c r="I270" s="111"/>
      <c r="J270" s="198"/>
    </row>
    <row r="271" spans="1:15" s="182" customFormat="1" ht="63" customHeight="1" x14ac:dyDescent="0.25">
      <c r="A271" s="41"/>
      <c r="B271" s="43" t="s">
        <v>1091</v>
      </c>
      <c r="C271" s="23"/>
      <c r="D271" s="23"/>
      <c r="E271" s="23"/>
      <c r="F271" s="23"/>
      <c r="G271" s="35" t="s">
        <v>44</v>
      </c>
      <c r="H271" s="335"/>
      <c r="I271" s="198"/>
      <c r="J271" s="198"/>
      <c r="K271" s="246"/>
      <c r="L271" s="246"/>
      <c r="M271" s="246"/>
      <c r="N271" s="246"/>
      <c r="O271" s="246"/>
    </row>
    <row r="272" spans="1:15" ht="73.900000000000006" customHeight="1" x14ac:dyDescent="0.2">
      <c r="A272" s="41"/>
      <c r="B272" s="24" t="s">
        <v>310</v>
      </c>
      <c r="C272" s="23"/>
      <c r="D272" s="23"/>
      <c r="E272" s="87"/>
      <c r="F272" s="87"/>
      <c r="G272" s="35" t="s">
        <v>309</v>
      </c>
      <c r="H272" s="91"/>
      <c r="I272" s="28"/>
      <c r="J272" s="57"/>
    </row>
    <row r="273" spans="1:10" ht="80.45" customHeight="1" x14ac:dyDescent="0.2">
      <c r="A273" s="41"/>
      <c r="B273" s="22" t="s">
        <v>255</v>
      </c>
      <c r="C273" s="23"/>
      <c r="D273" s="23"/>
      <c r="E273" s="53" t="s">
        <v>630</v>
      </c>
      <c r="F273" s="53" t="s">
        <v>631</v>
      </c>
      <c r="G273" s="35" t="s">
        <v>44</v>
      </c>
      <c r="H273" s="111"/>
      <c r="I273" s="111"/>
      <c r="J273" s="196" t="s">
        <v>713</v>
      </c>
    </row>
    <row r="274" spans="1:10" ht="7.5" customHeight="1" x14ac:dyDescent="0.2">
      <c r="A274" s="41"/>
      <c r="B274" s="22"/>
      <c r="C274" s="23"/>
      <c r="D274" s="23"/>
      <c r="E274" s="23"/>
      <c r="F274" s="23"/>
      <c r="G274" s="24"/>
      <c r="H274" s="32"/>
      <c r="I274" s="32"/>
      <c r="J274" s="190"/>
    </row>
    <row r="275" spans="1:10" ht="12" customHeight="1" x14ac:dyDescent="0.2">
      <c r="A275" s="41" t="s">
        <v>21</v>
      </c>
      <c r="B275" s="25"/>
      <c r="C275" s="26"/>
      <c r="D275" s="26"/>
      <c r="E275" s="26"/>
      <c r="F275" s="26"/>
      <c r="G275" s="7"/>
      <c r="H275" s="34"/>
      <c r="I275" s="34"/>
      <c r="J275" s="190"/>
    </row>
    <row r="276" spans="1:10" ht="15" customHeight="1" x14ac:dyDescent="0.2">
      <c r="A276" s="41" t="s">
        <v>803</v>
      </c>
      <c r="B276" s="25"/>
      <c r="C276" s="26"/>
      <c r="D276" s="26"/>
      <c r="E276" s="26"/>
      <c r="F276" s="26"/>
      <c r="G276" s="7"/>
      <c r="H276" s="69"/>
      <c r="I276" s="69"/>
      <c r="J276" s="190"/>
    </row>
    <row r="277" spans="1:10" ht="95.45" customHeight="1" x14ac:dyDescent="0.2">
      <c r="A277" s="41"/>
      <c r="B277" s="22" t="s">
        <v>311</v>
      </c>
      <c r="C277" s="23"/>
      <c r="D277" s="23"/>
      <c r="E277" s="23"/>
      <c r="F277" s="23"/>
      <c r="G277" s="35" t="s">
        <v>44</v>
      </c>
      <c r="H277" s="91"/>
      <c r="I277" s="28"/>
      <c r="J277" s="198"/>
    </row>
    <row r="278" spans="1:10" ht="21.75" customHeight="1" x14ac:dyDescent="0.2">
      <c r="A278" s="41" t="s">
        <v>804</v>
      </c>
      <c r="B278" s="25"/>
      <c r="C278" s="26"/>
      <c r="D278" s="26"/>
      <c r="E278" s="26"/>
      <c r="F278" s="26"/>
      <c r="G278" s="7"/>
      <c r="H278" s="69"/>
      <c r="I278" s="69"/>
      <c r="J278" s="190"/>
    </row>
    <row r="279" spans="1:10" ht="91.5" customHeight="1" x14ac:dyDescent="0.2">
      <c r="A279" s="41"/>
      <c r="B279" s="22" t="s">
        <v>578</v>
      </c>
      <c r="C279" s="23"/>
      <c r="D279" s="23"/>
      <c r="E279" s="57"/>
      <c r="F279" s="106"/>
      <c r="G279" s="35" t="s">
        <v>44</v>
      </c>
      <c r="H279" s="91"/>
      <c r="I279" s="28"/>
      <c r="J279" s="191"/>
    </row>
    <row r="280" spans="1:10" ht="90.75" customHeight="1" x14ac:dyDescent="0.2">
      <c r="A280" s="41"/>
      <c r="B280" s="22" t="s">
        <v>303</v>
      </c>
      <c r="C280" s="23"/>
      <c r="D280" s="23"/>
      <c r="E280" s="23"/>
      <c r="F280" s="23"/>
      <c r="G280" s="35" t="s">
        <v>44</v>
      </c>
      <c r="H280" s="91"/>
      <c r="I280" s="28"/>
      <c r="J280" s="190"/>
    </row>
    <row r="281" spans="1:10" ht="24" customHeight="1" x14ac:dyDescent="0.2">
      <c r="A281" s="41" t="s">
        <v>805</v>
      </c>
      <c r="B281" s="25"/>
      <c r="C281" s="26"/>
      <c r="D281" s="26"/>
      <c r="E281" s="26"/>
      <c r="F281" s="26"/>
      <c r="G281" s="7"/>
      <c r="H281" s="69"/>
      <c r="I281" s="69"/>
      <c r="J281" s="190"/>
    </row>
    <row r="282" spans="1:10" ht="105" customHeight="1" x14ac:dyDescent="0.2">
      <c r="A282" s="41"/>
      <c r="B282" s="22" t="s">
        <v>682</v>
      </c>
      <c r="C282" s="23"/>
      <c r="D282" s="23"/>
      <c r="E282" s="23"/>
      <c r="F282" s="23"/>
      <c r="G282" s="35" t="s">
        <v>806</v>
      </c>
      <c r="H282" s="91"/>
      <c r="I282" s="20"/>
      <c r="J282" s="190"/>
    </row>
    <row r="283" spans="1:10" ht="16.5" customHeight="1" x14ac:dyDescent="0.2">
      <c r="A283" s="41" t="s">
        <v>807</v>
      </c>
      <c r="B283" s="25"/>
      <c r="C283" s="26"/>
      <c r="D283" s="26"/>
      <c r="E283" s="26"/>
      <c r="F283" s="26"/>
      <c r="G283" s="7"/>
      <c r="H283" s="34"/>
      <c r="I283" s="69"/>
      <c r="J283" s="190"/>
    </row>
    <row r="284" spans="1:10" ht="111" customHeight="1" x14ac:dyDescent="0.2">
      <c r="A284" s="41"/>
      <c r="B284" s="47" t="s">
        <v>312</v>
      </c>
      <c r="C284" s="23"/>
      <c r="D284" s="23"/>
      <c r="E284" s="87"/>
      <c r="F284" s="87"/>
      <c r="G284" s="35" t="s">
        <v>44</v>
      </c>
      <c r="H284" s="91"/>
      <c r="I284" s="28"/>
      <c r="J284" s="198"/>
    </row>
    <row r="285" spans="1:10" ht="9.75" customHeight="1" x14ac:dyDescent="0.2">
      <c r="A285" s="41"/>
      <c r="B285" s="47"/>
      <c r="C285" s="23"/>
      <c r="D285" s="23"/>
      <c r="E285" s="87"/>
      <c r="F285" s="87"/>
      <c r="G285" s="24"/>
      <c r="H285" s="112"/>
      <c r="I285" s="112"/>
      <c r="J285" s="57"/>
    </row>
    <row r="286" spans="1:10" ht="16.5" customHeight="1" x14ac:dyDescent="0.2">
      <c r="A286" s="41" t="s">
        <v>808</v>
      </c>
      <c r="B286" s="25"/>
      <c r="C286" s="26"/>
      <c r="D286" s="26"/>
      <c r="E286" s="26"/>
      <c r="F286" s="26"/>
      <c r="G286" s="7"/>
      <c r="H286" s="69"/>
      <c r="I286" s="69"/>
      <c r="J286" s="190"/>
    </row>
    <row r="287" spans="1:10" ht="111" customHeight="1" x14ac:dyDescent="0.2">
      <c r="A287" s="41"/>
      <c r="B287" s="24" t="s">
        <v>304</v>
      </c>
      <c r="C287" s="23"/>
      <c r="D287" s="23"/>
      <c r="E287" s="87"/>
      <c r="F287" s="87"/>
      <c r="G287" s="35" t="s">
        <v>44</v>
      </c>
      <c r="H287" s="91"/>
      <c r="I287" s="28"/>
      <c r="J287" s="198"/>
    </row>
    <row r="288" spans="1:10" ht="9.75" customHeight="1" x14ac:dyDescent="0.2">
      <c r="A288" s="41"/>
      <c r="B288" s="47"/>
      <c r="C288" s="23"/>
      <c r="D288" s="23"/>
      <c r="E288" s="87"/>
      <c r="F288" s="87"/>
      <c r="G288" s="24"/>
      <c r="H288" s="112"/>
      <c r="I288" s="112"/>
      <c r="J288" s="57"/>
    </row>
    <row r="289" spans="1:10" ht="16.5" customHeight="1" x14ac:dyDescent="0.2">
      <c r="A289" s="41" t="s">
        <v>809</v>
      </c>
      <c r="B289" s="25"/>
      <c r="C289" s="26"/>
      <c r="D289" s="26"/>
      <c r="E289" s="26"/>
      <c r="F289" s="26"/>
      <c r="G289" s="7"/>
      <c r="H289" s="69"/>
      <c r="I289" s="69"/>
      <c r="J289" s="190"/>
    </row>
    <row r="290" spans="1:10" ht="111" customHeight="1" x14ac:dyDescent="0.2">
      <c r="A290" s="41"/>
      <c r="B290" s="24" t="s">
        <v>305</v>
      </c>
      <c r="C290" s="23"/>
      <c r="D290" s="23"/>
      <c r="E290" s="87"/>
      <c r="F290" s="87"/>
      <c r="G290" s="35" t="s">
        <v>44</v>
      </c>
      <c r="H290" s="91"/>
      <c r="I290" s="28"/>
      <c r="J290" s="198"/>
    </row>
    <row r="291" spans="1:10" ht="18" customHeight="1" x14ac:dyDescent="0.2">
      <c r="A291" s="41" t="s">
        <v>810</v>
      </c>
      <c r="B291" s="25"/>
      <c r="C291" s="26"/>
      <c r="D291" s="26"/>
      <c r="E291" s="26"/>
      <c r="F291" s="26"/>
      <c r="G291" s="7"/>
      <c r="H291" s="69"/>
      <c r="I291" s="69"/>
      <c r="J291" s="190"/>
    </row>
    <row r="292" spans="1:10" ht="104.25" customHeight="1" x14ac:dyDescent="0.2">
      <c r="A292" s="41"/>
      <c r="B292" s="22" t="s">
        <v>306</v>
      </c>
      <c r="C292" s="23"/>
      <c r="D292" s="23"/>
      <c r="E292" s="87"/>
      <c r="F292" s="87"/>
      <c r="G292" s="35" t="s">
        <v>128</v>
      </c>
      <c r="H292" s="91"/>
      <c r="I292" s="28"/>
      <c r="J292" s="57"/>
    </row>
    <row r="293" spans="1:10" ht="11.25" customHeight="1" x14ac:dyDescent="0.2">
      <c r="A293" s="41"/>
      <c r="B293" s="22"/>
      <c r="C293" s="23"/>
      <c r="D293" s="23"/>
      <c r="E293" s="87"/>
      <c r="F293" s="87"/>
      <c r="G293" s="24"/>
      <c r="H293" s="32"/>
      <c r="I293" s="32"/>
      <c r="J293" s="57"/>
    </row>
    <row r="294" spans="1:10" ht="12" customHeight="1" x14ac:dyDescent="0.2">
      <c r="A294" s="41" t="s">
        <v>21</v>
      </c>
      <c r="B294" s="25"/>
      <c r="C294" s="26"/>
      <c r="D294" s="26"/>
      <c r="E294" s="26"/>
      <c r="F294" s="26"/>
      <c r="G294" s="7"/>
      <c r="H294" s="34"/>
      <c r="I294" s="34"/>
      <c r="J294" s="190"/>
    </row>
    <row r="295" spans="1:10" ht="18" customHeight="1" x14ac:dyDescent="0.2">
      <c r="A295" s="41" t="s">
        <v>810</v>
      </c>
      <c r="B295" s="25"/>
      <c r="C295" s="26"/>
      <c r="D295" s="26"/>
      <c r="E295" s="26"/>
      <c r="F295" s="26"/>
      <c r="G295" s="7"/>
      <c r="H295" s="69"/>
      <c r="I295" s="69"/>
      <c r="J295" s="190"/>
    </row>
    <row r="296" spans="1:10" ht="60" customHeight="1" x14ac:dyDescent="0.2">
      <c r="A296" s="41"/>
      <c r="B296" s="43" t="s">
        <v>579</v>
      </c>
      <c r="C296" s="23"/>
      <c r="D296" s="23"/>
      <c r="E296" s="57"/>
      <c r="F296" s="106"/>
      <c r="G296" s="35" t="s">
        <v>128</v>
      </c>
      <c r="H296" s="91"/>
      <c r="I296" s="28"/>
      <c r="J296" s="191"/>
    </row>
    <row r="297" spans="1:10" ht="68.25" customHeight="1" x14ac:dyDescent="0.2">
      <c r="A297" s="41"/>
      <c r="B297" s="22" t="s">
        <v>580</v>
      </c>
      <c r="C297" s="23"/>
      <c r="D297" s="23"/>
      <c r="E297" s="57"/>
      <c r="F297" s="106"/>
      <c r="G297" s="35" t="s">
        <v>128</v>
      </c>
      <c r="H297" s="91"/>
      <c r="I297" s="28"/>
      <c r="J297" s="191"/>
    </row>
    <row r="298" spans="1:10" ht="7.5" customHeight="1" x14ac:dyDescent="0.2">
      <c r="A298" s="41"/>
      <c r="B298" s="22"/>
      <c r="C298" s="23"/>
      <c r="D298" s="23"/>
      <c r="E298" s="87"/>
      <c r="F298" s="87"/>
      <c r="G298" s="24"/>
      <c r="H298" s="32"/>
      <c r="I298" s="32"/>
      <c r="J298" s="57"/>
    </row>
    <row r="299" spans="1:10" ht="15.75" customHeight="1" x14ac:dyDescent="0.2">
      <c r="A299" s="41" t="s">
        <v>811</v>
      </c>
      <c r="B299" s="25"/>
      <c r="C299" s="26"/>
      <c r="D299" s="26"/>
      <c r="E299" s="26"/>
      <c r="F299" s="26"/>
      <c r="G299" s="7"/>
      <c r="H299" s="34"/>
      <c r="I299" s="34"/>
      <c r="J299" s="190"/>
    </row>
    <row r="300" spans="1:10" ht="14.25" customHeight="1" x14ac:dyDescent="0.2">
      <c r="A300" s="41" t="s">
        <v>812</v>
      </c>
      <c r="B300" s="25"/>
      <c r="C300" s="26"/>
      <c r="D300" s="26"/>
      <c r="E300" s="26"/>
      <c r="F300" s="26"/>
      <c r="G300" s="7"/>
      <c r="H300" s="69"/>
      <c r="I300" s="69"/>
      <c r="J300" s="190"/>
    </row>
    <row r="301" spans="1:10" ht="84" customHeight="1" x14ac:dyDescent="0.2">
      <c r="A301" s="41"/>
      <c r="B301" s="24" t="s">
        <v>256</v>
      </c>
      <c r="C301" s="23"/>
      <c r="D301" s="23"/>
      <c r="E301" s="23"/>
      <c r="F301" s="23"/>
      <c r="G301" s="35" t="s">
        <v>128</v>
      </c>
      <c r="H301" s="91"/>
      <c r="I301" s="28"/>
      <c r="J301" s="198"/>
    </row>
    <row r="302" spans="1:10" ht="7.5" customHeight="1" x14ac:dyDescent="0.2">
      <c r="A302" s="41"/>
      <c r="B302" s="22"/>
      <c r="C302" s="23"/>
      <c r="D302" s="23"/>
      <c r="E302" s="87"/>
      <c r="F302" s="87"/>
      <c r="G302" s="24"/>
      <c r="H302" s="32"/>
      <c r="I302" s="32"/>
      <c r="J302" s="57"/>
    </row>
    <row r="303" spans="1:10" ht="18" customHeight="1" x14ac:dyDescent="0.2">
      <c r="A303" s="41" t="s">
        <v>813</v>
      </c>
      <c r="B303" s="25"/>
      <c r="C303" s="26"/>
      <c r="D303" s="26"/>
      <c r="E303" s="26"/>
      <c r="F303" s="26"/>
      <c r="G303" s="7"/>
      <c r="H303" s="69"/>
      <c r="I303" s="69"/>
      <c r="J303" s="190"/>
    </row>
    <row r="304" spans="1:10" ht="84" customHeight="1" x14ac:dyDescent="0.2">
      <c r="A304" s="41"/>
      <c r="B304" s="24" t="s">
        <v>257</v>
      </c>
      <c r="C304" s="23"/>
      <c r="D304" s="23"/>
      <c r="E304" s="23"/>
      <c r="F304" s="23"/>
      <c r="G304" s="35" t="s">
        <v>128</v>
      </c>
      <c r="H304" s="91"/>
      <c r="I304" s="28"/>
    </row>
    <row r="305" spans="1:15" ht="84" customHeight="1" x14ac:dyDescent="0.2">
      <c r="A305" s="41"/>
      <c r="B305" s="24" t="s">
        <v>258</v>
      </c>
      <c r="C305" s="23"/>
      <c r="D305" s="23"/>
      <c r="E305" s="53" t="s">
        <v>630</v>
      </c>
      <c r="F305" s="53" t="s">
        <v>631</v>
      </c>
      <c r="G305" s="35" t="s">
        <v>128</v>
      </c>
      <c r="H305" s="91"/>
      <c r="I305" s="28"/>
      <c r="J305" s="196" t="s">
        <v>581</v>
      </c>
    </row>
    <row r="306" spans="1:15" ht="18" customHeight="1" x14ac:dyDescent="0.2">
      <c r="A306" s="41" t="s">
        <v>814</v>
      </c>
      <c r="B306" s="25"/>
      <c r="C306" s="26"/>
      <c r="D306" s="26"/>
      <c r="E306" s="26"/>
      <c r="F306" s="26"/>
      <c r="G306" s="7"/>
      <c r="H306" s="69"/>
      <c r="I306" s="69"/>
      <c r="J306" s="190"/>
    </row>
    <row r="307" spans="1:15" ht="93" customHeight="1" x14ac:dyDescent="0.2">
      <c r="A307" s="41"/>
      <c r="B307" s="24" t="s">
        <v>313</v>
      </c>
      <c r="C307" s="23"/>
      <c r="D307" s="23"/>
      <c r="E307" s="23"/>
      <c r="F307" s="23"/>
      <c r="G307" s="35" t="s">
        <v>314</v>
      </c>
      <c r="H307" s="91"/>
      <c r="I307" s="28"/>
      <c r="J307" s="191"/>
    </row>
    <row r="308" spans="1:15" ht="20.25" customHeight="1" x14ac:dyDescent="0.2">
      <c r="A308" s="41"/>
      <c r="B308" s="101" t="s">
        <v>815</v>
      </c>
      <c r="C308" s="23"/>
      <c r="D308" s="23"/>
      <c r="E308" s="23"/>
      <c r="F308" s="23"/>
      <c r="G308" s="24"/>
      <c r="H308" s="32"/>
      <c r="I308" s="32"/>
      <c r="J308" s="195"/>
    </row>
    <row r="309" spans="1:15" ht="69" customHeight="1" x14ac:dyDescent="0.2">
      <c r="A309" s="41"/>
      <c r="B309" s="24" t="s">
        <v>307</v>
      </c>
      <c r="C309" s="23"/>
      <c r="D309" s="23"/>
      <c r="E309" s="23"/>
      <c r="F309" s="23"/>
      <c r="G309" s="35" t="s">
        <v>128</v>
      </c>
      <c r="H309" s="91"/>
      <c r="I309" s="28"/>
      <c r="J309" s="191"/>
    </row>
    <row r="310" spans="1:15" ht="139.15" customHeight="1" x14ac:dyDescent="0.2">
      <c r="A310" s="41"/>
      <c r="B310" s="24" t="s">
        <v>259</v>
      </c>
      <c r="C310" s="23"/>
      <c r="D310" s="23"/>
      <c r="E310" s="53" t="s">
        <v>630</v>
      </c>
      <c r="F310" s="53" t="s">
        <v>631</v>
      </c>
      <c r="G310" s="35" t="s">
        <v>128</v>
      </c>
      <c r="H310" s="91"/>
      <c r="I310" s="28"/>
      <c r="J310" s="196" t="s">
        <v>582</v>
      </c>
    </row>
    <row r="311" spans="1:15" ht="18.75" customHeight="1" x14ac:dyDescent="0.2">
      <c r="A311" s="41" t="s">
        <v>816</v>
      </c>
      <c r="B311" s="25"/>
      <c r="C311" s="26"/>
      <c r="D311" s="26"/>
      <c r="E311" s="26"/>
      <c r="F311" s="26"/>
      <c r="G311" s="7"/>
      <c r="H311" s="34"/>
      <c r="I311" s="34"/>
      <c r="J311" s="57"/>
    </row>
    <row r="312" spans="1:15" ht="18" customHeight="1" x14ac:dyDescent="0.2">
      <c r="A312" s="41" t="s">
        <v>817</v>
      </c>
      <c r="B312" s="25"/>
      <c r="C312" s="26"/>
      <c r="D312" s="26"/>
      <c r="E312" s="26"/>
      <c r="F312" s="26"/>
      <c r="G312" s="7"/>
      <c r="H312" s="69"/>
      <c r="I312" s="69"/>
      <c r="J312" s="57"/>
    </row>
    <row r="313" spans="1:15" ht="60.75" customHeight="1" x14ac:dyDescent="0.2">
      <c r="A313" s="41"/>
      <c r="B313" s="22" t="s">
        <v>316</v>
      </c>
      <c r="C313" s="23"/>
      <c r="D313" s="23"/>
      <c r="E313" s="23"/>
      <c r="F313" s="23"/>
      <c r="G313" s="35" t="s">
        <v>33</v>
      </c>
      <c r="H313" s="273"/>
      <c r="I313" s="28"/>
      <c r="J313" s="57"/>
    </row>
    <row r="314" spans="1:15" s="182" customFormat="1" ht="60.75" customHeight="1" x14ac:dyDescent="0.25">
      <c r="A314" s="41"/>
      <c r="B314" s="22" t="s">
        <v>1069</v>
      </c>
      <c r="C314" s="23"/>
      <c r="D314" s="23"/>
      <c r="E314" s="23"/>
      <c r="F314" s="23"/>
      <c r="G314" s="35" t="s">
        <v>33</v>
      </c>
      <c r="H314" s="333"/>
      <c r="I314" s="28"/>
      <c r="J314" s="57"/>
      <c r="K314" s="246"/>
      <c r="L314" s="246"/>
      <c r="M314" s="246"/>
      <c r="N314" s="246"/>
      <c r="O314" s="246"/>
    </row>
    <row r="315" spans="1:15" ht="58.5" customHeight="1" x14ac:dyDescent="0.2">
      <c r="A315" s="41"/>
      <c r="B315" s="22" t="s">
        <v>317</v>
      </c>
      <c r="C315" s="23"/>
      <c r="D315" s="23"/>
      <c r="E315" s="23"/>
      <c r="F315" s="23"/>
      <c r="G315" s="35" t="s">
        <v>33</v>
      </c>
      <c r="H315" s="273"/>
      <c r="I315" s="28"/>
      <c r="J315" s="57"/>
    </row>
    <row r="316" spans="1:15" ht="66" customHeight="1" x14ac:dyDescent="0.2">
      <c r="A316" s="41"/>
      <c r="B316" s="22" t="s">
        <v>122</v>
      </c>
      <c r="C316" s="23"/>
      <c r="D316" s="23"/>
      <c r="E316" s="87"/>
      <c r="F316" s="113"/>
      <c r="G316" s="35" t="s">
        <v>33</v>
      </c>
      <c r="H316" s="91"/>
      <c r="I316" s="28"/>
      <c r="J316" s="198"/>
    </row>
    <row r="317" spans="1:15" s="48" customFormat="1" ht="67.150000000000006" customHeight="1" x14ac:dyDescent="0.25">
      <c r="A317" s="41"/>
      <c r="B317" s="22" t="s">
        <v>315</v>
      </c>
      <c r="C317" s="55"/>
      <c r="D317" s="55"/>
      <c r="E317" s="114"/>
      <c r="F317" s="114"/>
      <c r="G317" s="35" t="s">
        <v>33</v>
      </c>
      <c r="H317" s="270"/>
      <c r="I317" s="85"/>
      <c r="J317" s="57"/>
    </row>
    <row r="318" spans="1:15" s="182" customFormat="1" ht="71.650000000000006" customHeight="1" x14ac:dyDescent="0.2">
      <c r="A318" s="41"/>
      <c r="B318" s="45" t="s">
        <v>724</v>
      </c>
      <c r="C318" s="183"/>
      <c r="D318" s="183"/>
      <c r="E318" s="114"/>
      <c r="F318" s="114"/>
      <c r="G318" s="134" t="s">
        <v>725</v>
      </c>
      <c r="H318" s="274"/>
      <c r="I318" s="187"/>
      <c r="J318" s="57"/>
    </row>
    <row r="319" spans="1:15" ht="56.25" customHeight="1" x14ac:dyDescent="0.2">
      <c r="A319" s="41"/>
      <c r="B319" s="90" t="s">
        <v>318</v>
      </c>
      <c r="C319" s="80"/>
      <c r="D319" s="80"/>
      <c r="E319" s="115"/>
      <c r="F319" s="115"/>
      <c r="G319" s="98" t="s">
        <v>11</v>
      </c>
      <c r="H319" s="269"/>
      <c r="I319" s="83"/>
      <c r="J319" s="195"/>
    </row>
    <row r="320" spans="1:15" s="118" customFormat="1" ht="91.5" customHeight="1" x14ac:dyDescent="0.2">
      <c r="A320" s="79"/>
      <c r="B320" s="22" t="s">
        <v>754</v>
      </c>
      <c r="C320" s="55"/>
      <c r="D320" s="55"/>
      <c r="E320" s="53" t="s">
        <v>630</v>
      </c>
      <c r="F320" s="53" t="s">
        <v>631</v>
      </c>
      <c r="G320" s="100" t="s">
        <v>33</v>
      </c>
      <c r="H320" s="275"/>
      <c r="I320" s="116"/>
      <c r="J320" s="196" t="s">
        <v>584</v>
      </c>
      <c r="K320" s="117"/>
    </row>
    <row r="321" spans="1:15" ht="9.75" customHeight="1" x14ac:dyDescent="0.25">
      <c r="A321" s="41"/>
      <c r="B321" s="80"/>
      <c r="C321" s="55"/>
      <c r="D321" s="55"/>
      <c r="E321" s="114"/>
      <c r="F321" s="114"/>
      <c r="G321" s="90"/>
      <c r="H321" s="276"/>
      <c r="I321" s="119"/>
      <c r="J321" s="57"/>
    </row>
    <row r="322" spans="1:15" s="118" customFormat="1" ht="13.5" customHeight="1" x14ac:dyDescent="0.2">
      <c r="A322" s="41" t="s">
        <v>583</v>
      </c>
      <c r="B322" s="22"/>
      <c r="C322" s="55"/>
      <c r="D322" s="55"/>
      <c r="E322" s="114"/>
      <c r="F322" s="114"/>
      <c r="G322" s="90"/>
      <c r="H322" s="277"/>
      <c r="I322" s="120"/>
      <c r="J322" s="115"/>
      <c r="K322" s="117"/>
    </row>
    <row r="323" spans="1:15" ht="21" customHeight="1" x14ac:dyDescent="0.2">
      <c r="A323" s="41" t="s">
        <v>818</v>
      </c>
      <c r="B323" s="25"/>
      <c r="C323" s="26"/>
      <c r="D323" s="26"/>
      <c r="E323" s="26"/>
      <c r="F323" s="26"/>
      <c r="G323" s="7"/>
      <c r="H323" s="69"/>
      <c r="I323" s="69"/>
      <c r="J323" s="57"/>
    </row>
    <row r="324" spans="1:15" ht="75" customHeight="1" x14ac:dyDescent="0.25">
      <c r="A324" s="41"/>
      <c r="B324" s="25" t="s">
        <v>319</v>
      </c>
      <c r="C324" s="26"/>
      <c r="D324" s="26"/>
      <c r="E324" s="26"/>
      <c r="F324" s="26"/>
      <c r="G324" s="98" t="s">
        <v>33</v>
      </c>
      <c r="H324" s="270"/>
      <c r="I324" s="85"/>
      <c r="J324" s="57"/>
    </row>
    <row r="325" spans="1:15" ht="112.15" customHeight="1" x14ac:dyDescent="0.25">
      <c r="A325" s="41"/>
      <c r="B325" s="80" t="s">
        <v>720</v>
      </c>
      <c r="C325" s="55"/>
      <c r="D325" s="55"/>
      <c r="E325" s="53" t="s">
        <v>630</v>
      </c>
      <c r="F325" s="53" t="s">
        <v>631</v>
      </c>
      <c r="G325" s="100" t="s">
        <v>33</v>
      </c>
      <c r="H325" s="270"/>
      <c r="I325" s="85"/>
      <c r="J325" s="196" t="s">
        <v>585</v>
      </c>
    </row>
    <row r="326" spans="1:15" ht="9.75" customHeight="1" x14ac:dyDescent="0.25">
      <c r="A326" s="41"/>
      <c r="B326" s="80"/>
      <c r="C326" s="55"/>
      <c r="D326" s="55"/>
      <c r="E326" s="114"/>
      <c r="F326" s="114"/>
      <c r="G326" s="90"/>
      <c r="H326" s="276"/>
      <c r="I326" s="119"/>
      <c r="J326" s="57"/>
    </row>
    <row r="327" spans="1:15" s="118" customFormat="1" ht="13.5" customHeight="1" x14ac:dyDescent="0.2">
      <c r="A327" s="41" t="s">
        <v>583</v>
      </c>
      <c r="B327" s="22"/>
      <c r="C327" s="55"/>
      <c r="D327" s="55"/>
      <c r="E327" s="114"/>
      <c r="F327" s="114"/>
      <c r="G327" s="90"/>
      <c r="H327" s="277"/>
      <c r="I327" s="120"/>
      <c r="J327" s="115"/>
      <c r="K327" s="117"/>
    </row>
    <row r="328" spans="1:15" s="182" customFormat="1" ht="14.25" customHeight="1" x14ac:dyDescent="0.25">
      <c r="A328" s="41" t="s">
        <v>1070</v>
      </c>
      <c r="B328" s="25"/>
      <c r="C328" s="26"/>
      <c r="D328" s="26"/>
      <c r="E328" s="26"/>
      <c r="F328" s="26"/>
      <c r="G328" s="7"/>
      <c r="H328" s="33"/>
      <c r="I328" s="34"/>
      <c r="J328" s="57"/>
      <c r="K328" s="246"/>
      <c r="L328" s="246"/>
      <c r="M328" s="246"/>
      <c r="N328" s="246"/>
      <c r="O328" s="246"/>
    </row>
    <row r="329" spans="1:15" s="182" customFormat="1" ht="91.15" customHeight="1" x14ac:dyDescent="0.25">
      <c r="A329" s="41"/>
      <c r="B329" s="80" t="s">
        <v>1071</v>
      </c>
      <c r="C329" s="55"/>
      <c r="D329" s="55"/>
      <c r="E329" s="114"/>
      <c r="F329" s="121"/>
      <c r="G329" s="100" t="s">
        <v>1110</v>
      </c>
      <c r="H329" s="334"/>
      <c r="I329" s="85"/>
      <c r="J329" s="211"/>
      <c r="K329" s="246"/>
      <c r="L329" s="246"/>
      <c r="M329" s="246"/>
      <c r="N329" s="246"/>
      <c r="O329" s="246"/>
    </row>
    <row r="330" spans="1:15" ht="14.25" customHeight="1" x14ac:dyDescent="0.2">
      <c r="A330" s="41" t="s">
        <v>819</v>
      </c>
      <c r="B330" s="25"/>
      <c r="C330" s="26"/>
      <c r="D330" s="26"/>
      <c r="E330" s="26"/>
      <c r="F330" s="26"/>
      <c r="G330" s="7"/>
      <c r="H330" s="34"/>
      <c r="I330" s="34"/>
      <c r="J330" s="57"/>
    </row>
    <row r="331" spans="1:15" ht="117" customHeight="1" x14ac:dyDescent="0.25">
      <c r="A331" s="41"/>
      <c r="B331" s="80" t="s">
        <v>320</v>
      </c>
      <c r="C331" s="55"/>
      <c r="D331" s="55"/>
      <c r="E331" s="114"/>
      <c r="F331" s="121"/>
      <c r="G331" s="100" t="s">
        <v>1110</v>
      </c>
      <c r="H331" s="270"/>
      <c r="I331" s="85"/>
      <c r="J331" s="211"/>
    </row>
    <row r="332" spans="1:15" ht="15" customHeight="1" x14ac:dyDescent="0.25">
      <c r="A332" s="41"/>
      <c r="B332" s="80"/>
      <c r="C332" s="55"/>
      <c r="D332" s="55"/>
      <c r="E332" s="87"/>
      <c r="F332" s="87"/>
      <c r="G332" s="90"/>
      <c r="H332" s="276"/>
      <c r="I332" s="119"/>
      <c r="J332" s="115"/>
    </row>
    <row r="333" spans="1:15" s="182" customFormat="1" ht="14.25" customHeight="1" x14ac:dyDescent="0.25">
      <c r="A333" s="41" t="s">
        <v>1072</v>
      </c>
      <c r="B333" s="25"/>
      <c r="C333" s="26"/>
      <c r="D333" s="26"/>
      <c r="E333" s="26"/>
      <c r="F333" s="26"/>
      <c r="G333" s="7"/>
      <c r="H333" s="33"/>
      <c r="I333" s="34"/>
      <c r="J333" s="57"/>
      <c r="K333" s="246"/>
      <c r="L333" s="246"/>
      <c r="M333" s="246"/>
      <c r="N333" s="246"/>
      <c r="O333" s="246"/>
    </row>
    <row r="334" spans="1:15" s="182" customFormat="1" ht="68.45" customHeight="1" x14ac:dyDescent="0.25">
      <c r="A334" s="41"/>
      <c r="B334" s="80" t="s">
        <v>1073</v>
      </c>
      <c r="C334" s="55"/>
      <c r="D334" s="55"/>
      <c r="E334" s="114"/>
      <c r="F334" s="121"/>
      <c r="G334" s="100" t="s">
        <v>33</v>
      </c>
      <c r="H334" s="334"/>
      <c r="I334" s="85"/>
      <c r="J334" s="211"/>
      <c r="K334" s="246"/>
      <c r="L334" s="246"/>
      <c r="M334" s="246"/>
      <c r="N334" s="246"/>
      <c r="O334" s="246"/>
    </row>
    <row r="335" spans="1:15" s="182" customFormat="1" ht="144" customHeight="1" x14ac:dyDescent="0.25">
      <c r="A335" s="41"/>
      <c r="B335" s="80" t="s">
        <v>1074</v>
      </c>
      <c r="C335" s="55"/>
      <c r="D335" s="55"/>
      <c r="E335" s="247" t="s">
        <v>1028</v>
      </c>
      <c r="F335" s="247" t="s">
        <v>1029</v>
      </c>
      <c r="G335" s="100" t="s">
        <v>11</v>
      </c>
      <c r="H335" s="334"/>
      <c r="I335" s="85"/>
      <c r="J335" s="196" t="s">
        <v>1075</v>
      </c>
      <c r="K335" s="246"/>
      <c r="L335" s="246"/>
      <c r="M335" s="246"/>
      <c r="N335" s="246"/>
      <c r="O335" s="246"/>
    </row>
    <row r="336" spans="1:15" ht="19.5" customHeight="1" x14ac:dyDescent="0.2">
      <c r="A336" s="41"/>
      <c r="B336" s="22"/>
      <c r="C336" s="23"/>
      <c r="D336" s="23"/>
      <c r="E336" s="23"/>
      <c r="F336" s="23"/>
      <c r="G336" s="24"/>
      <c r="H336" s="34"/>
      <c r="I336" s="34"/>
      <c r="J336" s="190"/>
    </row>
    <row r="337" spans="1:10" ht="15.6" customHeight="1" x14ac:dyDescent="0.2">
      <c r="A337" s="41" t="s">
        <v>820</v>
      </c>
      <c r="B337" s="25"/>
      <c r="C337" s="26"/>
      <c r="D337" s="26"/>
      <c r="E337" s="26"/>
      <c r="F337" s="26"/>
      <c r="G337" s="7"/>
      <c r="H337" s="34"/>
      <c r="I337" s="34"/>
      <c r="J337" s="190"/>
    </row>
    <row r="338" spans="1:10" ht="69.599999999999994" customHeight="1" x14ac:dyDescent="0.2">
      <c r="A338" s="41"/>
      <c r="B338" s="22" t="s">
        <v>321</v>
      </c>
      <c r="C338" s="23"/>
      <c r="D338" s="23"/>
      <c r="E338" s="87"/>
      <c r="F338" s="87"/>
      <c r="G338" s="98" t="s">
        <v>260</v>
      </c>
      <c r="H338" s="91"/>
      <c r="I338" s="28"/>
      <c r="J338" s="190"/>
    </row>
    <row r="339" spans="1:10" ht="63" customHeight="1" x14ac:dyDescent="0.2">
      <c r="A339" s="41"/>
      <c r="B339" s="22" t="s">
        <v>322</v>
      </c>
      <c r="C339" s="23"/>
      <c r="D339" s="23"/>
      <c r="E339" s="23"/>
      <c r="F339" s="23"/>
      <c r="G339" s="98" t="s">
        <v>33</v>
      </c>
      <c r="H339" s="123"/>
      <c r="I339" s="28"/>
      <c r="J339" s="190"/>
    </row>
    <row r="340" spans="1:10" ht="17.25" customHeight="1" x14ac:dyDescent="0.2">
      <c r="A340" s="41"/>
      <c r="B340" s="22" t="s">
        <v>261</v>
      </c>
      <c r="C340" s="23"/>
      <c r="D340" s="23"/>
      <c r="E340" s="23"/>
      <c r="F340" s="23"/>
      <c r="G340" s="90"/>
      <c r="H340" s="91"/>
      <c r="I340" s="28"/>
      <c r="J340" s="190"/>
    </row>
    <row r="341" spans="1:10" ht="17.25" customHeight="1" x14ac:dyDescent="0.2">
      <c r="A341" s="41"/>
      <c r="B341" s="22" t="s">
        <v>262</v>
      </c>
      <c r="C341" s="23"/>
      <c r="D341" s="23"/>
      <c r="E341" s="23"/>
      <c r="F341" s="23"/>
      <c r="G341" s="90"/>
      <c r="H341" s="123"/>
      <c r="I341" s="122"/>
      <c r="J341" s="190"/>
    </row>
    <row r="342" spans="1:10" ht="17.25" customHeight="1" x14ac:dyDescent="0.2">
      <c r="A342" s="41"/>
      <c r="B342" s="22" t="s">
        <v>263</v>
      </c>
      <c r="C342" s="23"/>
      <c r="D342" s="23"/>
      <c r="E342" s="23"/>
      <c r="F342" s="23"/>
      <c r="G342" s="90"/>
      <c r="H342" s="123"/>
      <c r="I342" s="122"/>
      <c r="J342" s="190"/>
    </row>
    <row r="343" spans="1:10" ht="17.25" customHeight="1" x14ac:dyDescent="0.2">
      <c r="A343" s="41"/>
      <c r="B343" s="22" t="s">
        <v>264</v>
      </c>
      <c r="C343" s="23"/>
      <c r="D343" s="23"/>
      <c r="E343" s="23"/>
      <c r="F343" s="23"/>
      <c r="G343" s="90"/>
      <c r="H343" s="123"/>
      <c r="I343" s="122"/>
      <c r="J343" s="190"/>
    </row>
    <row r="344" spans="1:10" ht="17.25" customHeight="1" x14ac:dyDescent="0.2">
      <c r="A344" s="41"/>
      <c r="B344" s="22" t="s">
        <v>265</v>
      </c>
      <c r="C344" s="23"/>
      <c r="D344" s="23"/>
      <c r="E344" s="23"/>
      <c r="F344" s="23"/>
      <c r="G344" s="90"/>
      <c r="H344" s="123"/>
      <c r="I344" s="122"/>
      <c r="J344" s="190"/>
    </row>
    <row r="345" spans="1:10" ht="66" customHeight="1" x14ac:dyDescent="0.2">
      <c r="A345" s="41"/>
      <c r="B345" s="22" t="s">
        <v>210</v>
      </c>
      <c r="C345" s="23"/>
      <c r="D345" s="23"/>
      <c r="E345" s="53" t="s">
        <v>630</v>
      </c>
      <c r="F345" s="53" t="s">
        <v>631</v>
      </c>
      <c r="G345" s="98" t="s">
        <v>53</v>
      </c>
      <c r="H345" s="123"/>
      <c r="I345" s="123"/>
      <c r="J345" s="196" t="s">
        <v>586</v>
      </c>
    </row>
    <row r="346" spans="1:10" ht="111.75" customHeight="1" x14ac:dyDescent="0.2">
      <c r="A346" s="41"/>
      <c r="B346" s="22" t="s">
        <v>587</v>
      </c>
      <c r="C346" s="23"/>
      <c r="D346" s="23"/>
      <c r="E346" s="23"/>
      <c r="F346" s="23"/>
      <c r="G346" s="98" t="s">
        <v>615</v>
      </c>
      <c r="H346" s="123"/>
      <c r="I346" s="123"/>
      <c r="J346" s="198"/>
    </row>
    <row r="347" spans="1:10" ht="7.5" customHeight="1" x14ac:dyDescent="0.2">
      <c r="A347" s="41"/>
      <c r="B347" s="22"/>
      <c r="C347" s="23"/>
      <c r="D347" s="23"/>
      <c r="E347" s="23"/>
      <c r="F347" s="23"/>
      <c r="G347" s="24"/>
      <c r="H347" s="32"/>
      <c r="I347" s="32"/>
      <c r="J347" s="57"/>
    </row>
    <row r="348" spans="1:10" ht="12.75" customHeight="1" x14ac:dyDescent="0.2">
      <c r="A348" s="41" t="s">
        <v>22</v>
      </c>
      <c r="B348" s="25"/>
      <c r="C348" s="26"/>
      <c r="D348" s="26"/>
      <c r="E348" s="26"/>
      <c r="F348" s="26"/>
      <c r="G348" s="7"/>
      <c r="H348" s="34"/>
      <c r="I348" s="34"/>
      <c r="J348" s="190"/>
    </row>
    <row r="349" spans="1:10" ht="10.5" customHeight="1" x14ac:dyDescent="0.2">
      <c r="A349" s="41" t="s">
        <v>821</v>
      </c>
      <c r="B349" s="25"/>
      <c r="C349" s="26"/>
      <c r="D349" s="26"/>
      <c r="E349" s="26"/>
      <c r="F349" s="26"/>
      <c r="G349" s="7"/>
      <c r="H349" s="69"/>
      <c r="I349" s="69"/>
      <c r="J349" s="57"/>
    </row>
    <row r="350" spans="1:10" ht="128.25" customHeight="1" x14ac:dyDescent="0.2">
      <c r="A350" s="41"/>
      <c r="B350" s="22" t="s">
        <v>323</v>
      </c>
      <c r="C350" s="23"/>
      <c r="D350" s="23"/>
      <c r="E350" s="23"/>
      <c r="F350" s="23"/>
      <c r="G350" s="35" t="s">
        <v>43</v>
      </c>
      <c r="H350" s="91"/>
      <c r="I350" s="91"/>
      <c r="J350" s="198"/>
    </row>
    <row r="351" spans="1:10" ht="92.25" customHeight="1" x14ac:dyDescent="0.2">
      <c r="A351" s="41"/>
      <c r="B351" s="22" t="s">
        <v>588</v>
      </c>
      <c r="C351" s="55"/>
      <c r="D351" s="55"/>
      <c r="E351" s="55"/>
      <c r="F351" s="55"/>
      <c r="G351" s="35" t="s">
        <v>170</v>
      </c>
      <c r="H351" s="91"/>
      <c r="I351" s="28"/>
      <c r="J351" s="191"/>
    </row>
    <row r="352" spans="1:10" s="48" customFormat="1" ht="90" customHeight="1" x14ac:dyDescent="0.2">
      <c r="A352" s="41"/>
      <c r="B352" s="22" t="s">
        <v>324</v>
      </c>
      <c r="C352" s="23"/>
      <c r="D352" s="23"/>
      <c r="E352" s="23"/>
      <c r="F352" s="23"/>
      <c r="G352" s="35" t="s">
        <v>325</v>
      </c>
      <c r="H352" s="275"/>
      <c r="I352" s="28"/>
      <c r="J352" s="198"/>
    </row>
    <row r="353" spans="1:10" ht="6.75" customHeight="1" x14ac:dyDescent="0.2">
      <c r="A353" s="41"/>
      <c r="B353" s="22"/>
      <c r="C353" s="23"/>
      <c r="D353" s="23"/>
      <c r="E353" s="23"/>
      <c r="F353" s="23"/>
      <c r="G353" s="24"/>
      <c r="H353" s="34"/>
      <c r="I353" s="34"/>
      <c r="J353" s="190"/>
    </row>
    <row r="354" spans="1:10" ht="12" customHeight="1" x14ac:dyDescent="0.2">
      <c r="A354" s="41" t="s">
        <v>822</v>
      </c>
      <c r="B354" s="25"/>
      <c r="C354" s="26"/>
      <c r="D354" s="26"/>
      <c r="E354" s="26"/>
      <c r="F354" s="26"/>
      <c r="G354" s="7"/>
      <c r="H354" s="34"/>
      <c r="I354" s="34"/>
      <c r="J354" s="190"/>
    </row>
    <row r="355" spans="1:10" ht="99" customHeight="1" x14ac:dyDescent="0.2">
      <c r="A355" s="41"/>
      <c r="B355" s="22" t="s">
        <v>823</v>
      </c>
      <c r="C355" s="23"/>
      <c r="D355" s="23"/>
      <c r="E355" s="53" t="s">
        <v>630</v>
      </c>
      <c r="F355" s="53" t="s">
        <v>631</v>
      </c>
      <c r="G355" s="58" t="s">
        <v>33</v>
      </c>
      <c r="H355" s="278"/>
      <c r="I355" s="28"/>
      <c r="J355" s="196" t="s">
        <v>713</v>
      </c>
    </row>
    <row r="356" spans="1:10" ht="24" customHeight="1" x14ac:dyDescent="0.2">
      <c r="A356" s="41" t="s">
        <v>824</v>
      </c>
      <c r="B356" s="25"/>
      <c r="C356" s="26"/>
      <c r="D356" s="26"/>
      <c r="E356" s="26"/>
      <c r="F356" s="26"/>
      <c r="G356" s="7"/>
      <c r="H356" s="34"/>
      <c r="I356" s="34"/>
      <c r="J356" s="190"/>
    </row>
    <row r="357" spans="1:10" ht="10.5" customHeight="1" x14ac:dyDescent="0.2">
      <c r="A357" s="41" t="s">
        <v>825</v>
      </c>
      <c r="B357" s="25"/>
      <c r="C357" s="26"/>
      <c r="D357" s="26"/>
      <c r="E357" s="26"/>
      <c r="F357" s="26"/>
      <c r="G357" s="7"/>
      <c r="H357" s="69"/>
      <c r="I357" s="69"/>
      <c r="J357" s="190"/>
    </row>
    <row r="358" spans="1:10" ht="98.45" customHeight="1" x14ac:dyDescent="0.2">
      <c r="A358" s="41"/>
      <c r="B358" s="25" t="s">
        <v>326</v>
      </c>
      <c r="C358" s="26"/>
      <c r="D358" s="26"/>
      <c r="E358" s="26"/>
      <c r="F358" s="26"/>
      <c r="G358" s="35" t="s">
        <v>11</v>
      </c>
      <c r="H358" s="69"/>
      <c r="I358" s="20"/>
      <c r="J358" s="191"/>
    </row>
    <row r="359" spans="1:10" ht="6.75" customHeight="1" x14ac:dyDescent="0.2">
      <c r="A359" s="41"/>
      <c r="B359" s="25"/>
      <c r="C359" s="26"/>
      <c r="D359" s="26"/>
      <c r="E359" s="57"/>
      <c r="F359" s="57"/>
      <c r="G359" s="24"/>
      <c r="H359" s="279"/>
      <c r="I359" s="34"/>
      <c r="J359" s="57"/>
    </row>
    <row r="360" spans="1:10" ht="12" customHeight="1" x14ac:dyDescent="0.2">
      <c r="A360" s="41" t="s">
        <v>826</v>
      </c>
      <c r="B360" s="25"/>
      <c r="C360" s="26"/>
      <c r="D360" s="26"/>
      <c r="E360" s="26"/>
      <c r="F360" s="26"/>
      <c r="G360" s="7"/>
      <c r="H360" s="34"/>
      <c r="I360" s="34"/>
      <c r="J360" s="190"/>
    </row>
    <row r="361" spans="1:10" ht="14.25" customHeight="1" x14ac:dyDescent="0.2">
      <c r="A361" s="41" t="s">
        <v>827</v>
      </c>
      <c r="B361" s="25"/>
      <c r="C361" s="26"/>
      <c r="D361" s="26"/>
      <c r="E361" s="26"/>
      <c r="F361" s="26"/>
      <c r="G361" s="7"/>
      <c r="H361" s="69"/>
      <c r="I361" s="69"/>
      <c r="J361" s="190"/>
    </row>
    <row r="362" spans="1:10" ht="123" customHeight="1" x14ac:dyDescent="0.2">
      <c r="A362" s="41"/>
      <c r="B362" s="25" t="s">
        <v>327</v>
      </c>
      <c r="C362" s="26"/>
      <c r="D362" s="26"/>
      <c r="E362" s="53" t="s">
        <v>630</v>
      </c>
      <c r="F362" s="53" t="s">
        <v>631</v>
      </c>
      <c r="G362" s="58" t="s">
        <v>33</v>
      </c>
      <c r="H362" s="91"/>
      <c r="I362" s="28"/>
      <c r="J362" s="196" t="s">
        <v>589</v>
      </c>
    </row>
    <row r="363" spans="1:10" ht="28.5" customHeight="1" x14ac:dyDescent="0.2">
      <c r="A363" s="41" t="s">
        <v>828</v>
      </c>
      <c r="B363" s="25"/>
      <c r="C363" s="26"/>
      <c r="D363" s="26"/>
      <c r="E363" s="26"/>
      <c r="F363" s="26"/>
      <c r="G363" s="7"/>
      <c r="H363" s="69"/>
      <c r="I363" s="69"/>
      <c r="J363" s="190"/>
    </row>
    <row r="364" spans="1:10" ht="117.75" customHeight="1" x14ac:dyDescent="0.2">
      <c r="A364" s="41"/>
      <c r="B364" s="22" t="s">
        <v>328</v>
      </c>
      <c r="C364" s="23"/>
      <c r="D364" s="23"/>
      <c r="E364" s="23"/>
      <c r="F364" s="23"/>
      <c r="G364" s="35" t="s">
        <v>203</v>
      </c>
      <c r="H364" s="91"/>
      <c r="I364" s="28"/>
      <c r="J364" s="190"/>
    </row>
    <row r="365" spans="1:10" ht="22.5" customHeight="1" x14ac:dyDescent="0.2">
      <c r="A365" s="41"/>
      <c r="B365" s="22" t="s">
        <v>110</v>
      </c>
      <c r="C365" s="23"/>
      <c r="D365" s="23"/>
      <c r="E365" s="23"/>
      <c r="F365" s="23"/>
      <c r="G365" s="24"/>
      <c r="H365" s="91"/>
      <c r="I365" s="91"/>
      <c r="J365" s="198"/>
    </row>
    <row r="366" spans="1:10" ht="24.75" customHeight="1" x14ac:dyDescent="0.2">
      <c r="A366" s="41"/>
      <c r="B366" s="22" t="s">
        <v>103</v>
      </c>
      <c r="C366" s="23"/>
      <c r="D366" s="23"/>
      <c r="E366" s="23"/>
      <c r="F366" s="23"/>
      <c r="G366" s="24"/>
      <c r="H366" s="91"/>
      <c r="I366" s="91"/>
      <c r="J366" s="198"/>
    </row>
    <row r="367" spans="1:10" ht="23.25" customHeight="1" x14ac:dyDescent="0.2">
      <c r="A367" s="41"/>
      <c r="B367" s="22" t="s">
        <v>111</v>
      </c>
      <c r="C367" s="23"/>
      <c r="D367" s="23"/>
      <c r="E367" s="23"/>
      <c r="F367" s="23"/>
      <c r="G367" s="24"/>
      <c r="H367" s="91"/>
      <c r="I367" s="91"/>
      <c r="J367" s="198"/>
    </row>
    <row r="368" spans="1:10" ht="24.75" customHeight="1" x14ac:dyDescent="0.2">
      <c r="A368" s="41"/>
      <c r="B368" s="22" t="s">
        <v>104</v>
      </c>
      <c r="C368" s="23"/>
      <c r="D368" s="23"/>
      <c r="E368" s="23"/>
      <c r="F368" s="23"/>
      <c r="G368" s="24"/>
      <c r="H368" s="91"/>
      <c r="I368" s="91"/>
      <c r="J368" s="198"/>
    </row>
    <row r="369" spans="1:10" ht="24" customHeight="1" x14ac:dyDescent="0.2">
      <c r="A369" s="41"/>
      <c r="B369" s="22" t="s">
        <v>112</v>
      </c>
      <c r="C369" s="23"/>
      <c r="D369" s="23"/>
      <c r="E369" s="23"/>
      <c r="F369" s="23"/>
      <c r="G369" s="24"/>
      <c r="H369" s="91"/>
      <c r="I369" s="91"/>
      <c r="J369" s="198"/>
    </row>
    <row r="370" spans="1:10" s="182" customFormat="1" ht="23.25" customHeight="1" x14ac:dyDescent="0.25">
      <c r="A370" s="70"/>
      <c r="B370" s="43" t="s">
        <v>1092</v>
      </c>
      <c r="C370" s="46"/>
      <c r="D370" s="46"/>
      <c r="E370" s="46"/>
      <c r="F370" s="46"/>
      <c r="G370" s="47"/>
      <c r="H370" s="305"/>
      <c r="I370" s="225"/>
      <c r="J370" s="225"/>
    </row>
    <row r="371" spans="1:10" s="182" customFormat="1" ht="24.75" customHeight="1" x14ac:dyDescent="0.25">
      <c r="A371" s="70"/>
      <c r="B371" s="43" t="s">
        <v>1093</v>
      </c>
      <c r="C371" s="46"/>
      <c r="D371" s="46"/>
      <c r="E371" s="46"/>
      <c r="F371" s="46"/>
      <c r="G371" s="47"/>
      <c r="H371" s="305"/>
      <c r="I371" s="225"/>
      <c r="J371" s="225"/>
    </row>
    <row r="372" spans="1:10" s="182" customFormat="1" ht="24" customHeight="1" x14ac:dyDescent="0.25">
      <c r="A372" s="70"/>
      <c r="B372" s="43" t="s">
        <v>112</v>
      </c>
      <c r="C372" s="46"/>
      <c r="D372" s="46"/>
      <c r="E372" s="46"/>
      <c r="F372" s="46"/>
      <c r="G372" s="47"/>
      <c r="H372" s="305"/>
      <c r="I372" s="225"/>
      <c r="J372" s="225"/>
    </row>
    <row r="373" spans="1:10" ht="10.5" customHeight="1" x14ac:dyDescent="0.2">
      <c r="A373" s="41" t="s">
        <v>829</v>
      </c>
      <c r="B373" s="25"/>
      <c r="C373" s="25"/>
      <c r="D373" s="25"/>
      <c r="E373" s="25"/>
      <c r="F373" s="25"/>
      <c r="G373" s="7"/>
      <c r="H373" s="67"/>
      <c r="I373" s="67"/>
      <c r="J373" s="195"/>
    </row>
    <row r="374" spans="1:10" ht="60.75" customHeight="1" x14ac:dyDescent="0.2">
      <c r="A374" s="41"/>
      <c r="B374" s="22" t="s">
        <v>329</v>
      </c>
      <c r="C374" s="23"/>
      <c r="D374" s="23"/>
      <c r="E374" s="23"/>
      <c r="F374" s="23"/>
      <c r="G374" s="35" t="s">
        <v>741</v>
      </c>
      <c r="H374" s="91"/>
      <c r="I374" s="28"/>
      <c r="J374" s="190"/>
    </row>
    <row r="375" spans="1:10" ht="22.5" customHeight="1" x14ac:dyDescent="0.2">
      <c r="A375" s="41"/>
      <c r="B375" s="22" t="s">
        <v>204</v>
      </c>
      <c r="C375" s="23"/>
      <c r="D375" s="23"/>
      <c r="E375" s="23"/>
      <c r="F375" s="23"/>
      <c r="G375" s="24"/>
      <c r="H375" s="91"/>
      <c r="I375" s="28"/>
      <c r="J375" s="191"/>
    </row>
    <row r="376" spans="1:10" ht="22.5" customHeight="1" x14ac:dyDescent="0.2">
      <c r="A376" s="41"/>
      <c r="B376" s="22" t="s">
        <v>108</v>
      </c>
      <c r="C376" s="23"/>
      <c r="D376" s="23"/>
      <c r="E376" s="23"/>
      <c r="F376" s="23"/>
      <c r="G376" s="24"/>
      <c r="H376" s="91"/>
      <c r="I376" s="28"/>
      <c r="J376" s="190"/>
    </row>
    <row r="377" spans="1:10" ht="22.5" customHeight="1" x14ac:dyDescent="0.2">
      <c r="A377" s="41"/>
      <c r="B377" s="22" t="s">
        <v>109</v>
      </c>
      <c r="C377" s="23"/>
      <c r="D377" s="23"/>
      <c r="E377" s="362"/>
      <c r="F377" s="362"/>
      <c r="G377" s="363"/>
      <c r="H377" s="91"/>
      <c r="I377" s="28"/>
      <c r="J377" s="190"/>
    </row>
    <row r="378" spans="1:10" ht="23.25" customHeight="1" x14ac:dyDescent="0.2">
      <c r="A378" s="41"/>
      <c r="B378" s="22" t="s">
        <v>267</v>
      </c>
      <c r="C378" s="23"/>
      <c r="D378" s="23"/>
      <c r="E378" s="23"/>
      <c r="F378" s="23"/>
      <c r="G378" s="24"/>
      <c r="H378" s="91"/>
      <c r="I378" s="28"/>
      <c r="J378" s="190"/>
    </row>
    <row r="379" spans="1:10" ht="30.75" customHeight="1" x14ac:dyDescent="0.2">
      <c r="A379" s="41"/>
      <c r="B379" s="22" t="s">
        <v>266</v>
      </c>
      <c r="C379" s="23"/>
      <c r="D379" s="23"/>
      <c r="E379" s="362"/>
      <c r="F379" s="362"/>
      <c r="G379" s="362"/>
      <c r="H379" s="91"/>
      <c r="I379" s="28"/>
      <c r="J379" s="190"/>
    </row>
    <row r="380" spans="1:10" ht="43.5" customHeight="1" x14ac:dyDescent="0.2">
      <c r="A380" s="41"/>
      <c r="B380" s="22" t="s">
        <v>330</v>
      </c>
      <c r="C380" s="23"/>
      <c r="D380" s="23"/>
      <c r="E380" s="124"/>
      <c r="F380" s="124"/>
      <c r="G380" s="35" t="s">
        <v>331</v>
      </c>
      <c r="H380" s="91"/>
      <c r="I380" s="28"/>
      <c r="J380" s="190"/>
    </row>
    <row r="381" spans="1:10" ht="42.75" customHeight="1" x14ac:dyDescent="0.2">
      <c r="A381" s="41"/>
      <c r="B381" s="22" t="s">
        <v>332</v>
      </c>
      <c r="C381" s="23"/>
      <c r="D381" s="23"/>
      <c r="E381" s="87"/>
      <c r="F381" s="87"/>
      <c r="G381" s="35" t="s">
        <v>331</v>
      </c>
      <c r="H381" s="91"/>
      <c r="I381" s="91"/>
      <c r="J381" s="198"/>
    </row>
    <row r="382" spans="1:10" ht="10.5" customHeight="1" x14ac:dyDescent="0.2">
      <c r="A382" s="41"/>
      <c r="B382" s="22"/>
      <c r="C382" s="23"/>
      <c r="D382" s="23"/>
      <c r="E382" s="87"/>
      <c r="F382" s="87"/>
      <c r="G382" s="24"/>
      <c r="H382" s="112"/>
      <c r="I382" s="112"/>
      <c r="J382" s="57"/>
    </row>
    <row r="383" spans="1:10" ht="17.25" customHeight="1" x14ac:dyDescent="0.2">
      <c r="A383" s="41" t="s">
        <v>830</v>
      </c>
      <c r="B383" s="25"/>
      <c r="C383" s="26"/>
      <c r="D383" s="26"/>
      <c r="E383" s="26"/>
      <c r="F383" s="26"/>
      <c r="G383" s="7"/>
      <c r="H383" s="34"/>
      <c r="I383" s="34"/>
      <c r="J383" s="190"/>
    </row>
    <row r="384" spans="1:10" ht="111.6" customHeight="1" x14ac:dyDescent="0.2">
      <c r="A384" s="41"/>
      <c r="B384" s="43" t="s">
        <v>333</v>
      </c>
      <c r="C384" s="46"/>
      <c r="D384" s="46"/>
      <c r="E384" s="46"/>
      <c r="F384" s="46"/>
      <c r="G384" s="35" t="s">
        <v>33</v>
      </c>
      <c r="H384" s="91"/>
      <c r="I384" s="28"/>
      <c r="J384" s="191"/>
    </row>
    <row r="385" spans="1:10" ht="111.6" customHeight="1" x14ac:dyDescent="0.2">
      <c r="A385" s="41"/>
      <c r="B385" s="22" t="s">
        <v>268</v>
      </c>
      <c r="C385" s="23"/>
      <c r="D385" s="23"/>
      <c r="E385" s="23"/>
      <c r="F385" s="23"/>
      <c r="G385" s="35" t="s">
        <v>33</v>
      </c>
      <c r="H385" s="91"/>
      <c r="I385" s="28"/>
      <c r="J385" s="190"/>
    </row>
    <row r="386" spans="1:10" ht="15.75" customHeight="1" x14ac:dyDescent="0.2">
      <c r="A386" s="41"/>
      <c r="B386" s="22"/>
      <c r="C386" s="23"/>
      <c r="D386" s="23"/>
      <c r="E386" s="23"/>
      <c r="F386" s="23"/>
      <c r="G386" s="24"/>
      <c r="H386" s="32"/>
      <c r="I386" s="32"/>
      <c r="J386" s="190"/>
    </row>
    <row r="387" spans="1:10" ht="7.5" customHeight="1" x14ac:dyDescent="0.25">
      <c r="A387" s="41"/>
      <c r="B387" s="22"/>
      <c r="C387" s="23"/>
      <c r="D387" s="23"/>
      <c r="E387" s="87"/>
      <c r="F387" s="87"/>
      <c r="G387" s="24"/>
      <c r="H387" s="271"/>
      <c r="I387" s="97"/>
      <c r="J387" s="57"/>
    </row>
    <row r="388" spans="1:10" ht="12" customHeight="1" x14ac:dyDescent="0.2">
      <c r="A388" s="41" t="s">
        <v>1</v>
      </c>
      <c r="B388" s="25"/>
      <c r="C388" s="26"/>
      <c r="D388" s="26"/>
      <c r="E388" s="26"/>
      <c r="F388" s="26"/>
      <c r="G388" s="7"/>
      <c r="H388" s="34"/>
      <c r="I388" s="34"/>
      <c r="J388" s="190"/>
    </row>
    <row r="389" spans="1:10" ht="10.5" customHeight="1" x14ac:dyDescent="0.2">
      <c r="A389" s="41" t="s">
        <v>831</v>
      </c>
      <c r="B389" s="25"/>
      <c r="C389" s="26"/>
      <c r="D389" s="26"/>
      <c r="E389" s="26"/>
      <c r="F389" s="26"/>
      <c r="G389" s="7"/>
      <c r="H389" s="34"/>
      <c r="I389" s="34"/>
      <c r="J389" s="190"/>
    </row>
    <row r="390" spans="1:10" ht="352.5" customHeight="1" x14ac:dyDescent="0.2">
      <c r="A390" s="41"/>
      <c r="B390" s="22"/>
      <c r="C390" s="23"/>
      <c r="D390" s="23"/>
      <c r="E390" s="23"/>
      <c r="F390" s="23"/>
      <c r="G390" s="24"/>
      <c r="H390" s="151"/>
      <c r="I390" s="32"/>
      <c r="J390" s="190"/>
    </row>
    <row r="391" spans="1:10" ht="76.5" customHeight="1" x14ac:dyDescent="0.2">
      <c r="A391" s="27"/>
      <c r="B391" s="22" t="s">
        <v>67</v>
      </c>
      <c r="C391" s="23"/>
      <c r="D391" s="23"/>
      <c r="E391" s="37"/>
      <c r="F391" s="37"/>
      <c r="G391" s="35" t="s">
        <v>1121</v>
      </c>
      <c r="H391" s="280" t="s">
        <v>616</v>
      </c>
      <c r="I391" s="28"/>
      <c r="J391" s="190"/>
    </row>
    <row r="392" spans="1:10" ht="90" customHeight="1" x14ac:dyDescent="0.2">
      <c r="A392" s="27"/>
      <c r="B392" s="22" t="s">
        <v>56</v>
      </c>
      <c r="C392" s="23"/>
      <c r="D392" s="23"/>
      <c r="E392" s="37"/>
      <c r="F392" s="37"/>
      <c r="G392" s="35" t="s">
        <v>1121</v>
      </c>
      <c r="H392" s="280" t="s">
        <v>617</v>
      </c>
      <c r="I392" s="28"/>
      <c r="J392" s="57"/>
    </row>
    <row r="393" spans="1:10" ht="57" customHeight="1" x14ac:dyDescent="0.2">
      <c r="A393" s="27"/>
      <c r="B393" s="22" t="s">
        <v>54</v>
      </c>
      <c r="C393" s="23"/>
      <c r="D393" s="23"/>
      <c r="E393" s="37"/>
      <c r="F393" s="37"/>
      <c r="G393" s="35"/>
      <c r="H393" s="91"/>
      <c r="I393" s="28"/>
      <c r="J393" s="196" t="s">
        <v>590</v>
      </c>
    </row>
    <row r="394" spans="1:10" ht="6.75" customHeight="1" x14ac:dyDescent="0.2">
      <c r="A394" s="41"/>
      <c r="B394" s="22"/>
      <c r="C394" s="23"/>
      <c r="D394" s="23"/>
      <c r="E394" s="23"/>
      <c r="F394" s="23"/>
      <c r="G394" s="24"/>
      <c r="H394" s="34"/>
      <c r="I394" s="34"/>
      <c r="J394" s="190"/>
    </row>
    <row r="395" spans="1:10" ht="12" customHeight="1" x14ac:dyDescent="0.2">
      <c r="A395" s="41" t="s">
        <v>1</v>
      </c>
      <c r="B395" s="25"/>
      <c r="C395" s="26"/>
      <c r="D395" s="26"/>
      <c r="E395" s="26"/>
      <c r="F395" s="26"/>
      <c r="G395" s="7"/>
      <c r="H395" s="34"/>
      <c r="I395" s="34"/>
      <c r="J395" s="190"/>
    </row>
    <row r="396" spans="1:10" ht="10.5" customHeight="1" x14ac:dyDescent="0.2">
      <c r="A396" s="41" t="s">
        <v>831</v>
      </c>
      <c r="B396" s="25"/>
      <c r="C396" s="26"/>
      <c r="D396" s="26"/>
      <c r="E396" s="26"/>
      <c r="F396" s="26"/>
      <c r="G396" s="7"/>
      <c r="H396" s="34"/>
      <c r="I396" s="34"/>
      <c r="J396" s="190"/>
    </row>
    <row r="397" spans="1:10" ht="402" customHeight="1" x14ac:dyDescent="0.2">
      <c r="A397" s="41"/>
      <c r="B397" s="22"/>
      <c r="C397" s="23"/>
      <c r="D397" s="23"/>
      <c r="E397" s="23"/>
      <c r="F397" s="23"/>
      <c r="G397" s="24"/>
      <c r="H397" s="151"/>
      <c r="I397" s="125"/>
      <c r="J397" s="190"/>
    </row>
    <row r="398" spans="1:10" ht="143.25" customHeight="1" x14ac:dyDescent="0.2">
      <c r="A398" s="27"/>
      <c r="B398" s="22" t="s">
        <v>774</v>
      </c>
      <c r="C398" s="23"/>
      <c r="D398" s="23"/>
      <c r="E398" s="37"/>
      <c r="F398" s="37"/>
      <c r="G398" s="35" t="s">
        <v>1122</v>
      </c>
      <c r="H398" s="91"/>
      <c r="I398" s="28"/>
      <c r="J398" s="190"/>
    </row>
    <row r="399" spans="1:10" ht="7.5" customHeight="1" x14ac:dyDescent="0.2">
      <c r="A399" s="27"/>
      <c r="B399" s="22"/>
      <c r="C399" s="23"/>
      <c r="D399" s="23"/>
      <c r="E399" s="37"/>
      <c r="F399" s="37"/>
      <c r="G399" s="24"/>
      <c r="H399" s="32"/>
      <c r="I399" s="32"/>
      <c r="J399" s="190"/>
    </row>
    <row r="400" spans="1:10" ht="12" customHeight="1" x14ac:dyDescent="0.2">
      <c r="A400" s="41" t="s">
        <v>1</v>
      </c>
      <c r="B400" s="25"/>
      <c r="C400" s="26"/>
      <c r="D400" s="26"/>
      <c r="E400" s="26"/>
      <c r="F400" s="26"/>
      <c r="G400" s="7"/>
      <c r="H400" s="34"/>
      <c r="I400" s="34"/>
      <c r="J400" s="190"/>
    </row>
    <row r="401" spans="1:10" ht="10.5" customHeight="1" x14ac:dyDescent="0.2">
      <c r="A401" s="41" t="s">
        <v>831</v>
      </c>
      <c r="B401" s="25"/>
      <c r="C401" s="26"/>
      <c r="D401" s="26"/>
      <c r="E401" s="26"/>
      <c r="F401" s="26"/>
      <c r="G401" s="7"/>
      <c r="H401" s="34"/>
      <c r="I401" s="34"/>
      <c r="J401" s="190"/>
    </row>
    <row r="402" spans="1:10" ht="409.5" customHeight="1" x14ac:dyDescent="0.2">
      <c r="A402" s="41"/>
      <c r="B402" s="25"/>
      <c r="C402" s="26"/>
      <c r="D402" s="26"/>
      <c r="E402" s="26"/>
      <c r="F402" s="26"/>
      <c r="G402" s="7"/>
      <c r="H402" s="34"/>
      <c r="I402" s="34"/>
      <c r="J402" s="190"/>
    </row>
    <row r="403" spans="1:10" ht="141.75" customHeight="1" x14ac:dyDescent="0.2">
      <c r="A403" s="27"/>
      <c r="B403" s="22" t="s">
        <v>618</v>
      </c>
      <c r="C403" s="23"/>
      <c r="D403" s="23"/>
      <c r="E403" s="37"/>
      <c r="F403" s="37"/>
      <c r="G403" s="35" t="s">
        <v>3</v>
      </c>
      <c r="H403" s="91" t="s">
        <v>73</v>
      </c>
      <c r="I403" s="28"/>
      <c r="J403" s="196" t="s">
        <v>591</v>
      </c>
    </row>
    <row r="404" spans="1:10" ht="7.5" customHeight="1" x14ac:dyDescent="0.2">
      <c r="A404" s="27"/>
      <c r="B404" s="22"/>
      <c r="C404" s="23"/>
      <c r="D404" s="23"/>
      <c r="E404" s="37"/>
      <c r="F404" s="37"/>
      <c r="G404" s="24"/>
      <c r="H404" s="32"/>
      <c r="I404" s="32"/>
      <c r="J404" s="57"/>
    </row>
    <row r="405" spans="1:10" ht="12" customHeight="1" x14ac:dyDescent="0.2">
      <c r="A405" s="41" t="s">
        <v>1</v>
      </c>
      <c r="B405" s="25"/>
      <c r="C405" s="26"/>
      <c r="D405" s="26"/>
      <c r="E405" s="26"/>
      <c r="F405" s="26"/>
      <c r="G405" s="7"/>
      <c r="H405" s="34"/>
      <c r="I405" s="34"/>
      <c r="J405" s="190"/>
    </row>
    <row r="406" spans="1:10" ht="10.5" customHeight="1" x14ac:dyDescent="0.2">
      <c r="A406" s="41" t="s">
        <v>831</v>
      </c>
      <c r="B406" s="25"/>
      <c r="C406" s="26"/>
      <c r="D406" s="26"/>
      <c r="E406" s="26"/>
      <c r="F406" s="26"/>
      <c r="G406" s="7"/>
      <c r="H406" s="34"/>
      <c r="I406" s="34"/>
      <c r="J406" s="190"/>
    </row>
    <row r="407" spans="1:10" ht="23.25" customHeight="1" x14ac:dyDescent="0.2">
      <c r="A407" s="41"/>
      <c r="B407" s="126" t="s">
        <v>66</v>
      </c>
      <c r="C407" s="26"/>
      <c r="D407" s="26"/>
      <c r="E407" s="26"/>
      <c r="F407" s="26"/>
      <c r="G407" s="7"/>
      <c r="H407" s="34"/>
      <c r="I407" s="34"/>
      <c r="J407" s="190"/>
    </row>
    <row r="408" spans="1:10" ht="258.75" customHeight="1" x14ac:dyDescent="0.2">
      <c r="A408" s="41"/>
      <c r="B408" s="22"/>
      <c r="C408" s="23"/>
      <c r="D408" s="23"/>
      <c r="E408" s="23"/>
      <c r="F408" s="23"/>
      <c r="G408" s="24"/>
      <c r="H408" s="151"/>
      <c r="I408" s="32"/>
      <c r="J408" s="190"/>
    </row>
    <row r="409" spans="1:10" ht="78.75" customHeight="1" x14ac:dyDescent="0.2">
      <c r="A409" s="27"/>
      <c r="B409" s="22" t="s">
        <v>61</v>
      </c>
      <c r="C409" s="23"/>
      <c r="D409" s="23"/>
      <c r="E409" s="37"/>
      <c r="F409" s="37"/>
      <c r="G409" s="35" t="s">
        <v>1121</v>
      </c>
      <c r="H409" s="91" t="s">
        <v>58</v>
      </c>
      <c r="I409" s="28"/>
      <c r="J409" s="190"/>
    </row>
    <row r="410" spans="1:10" ht="67.5" customHeight="1" x14ac:dyDescent="0.2">
      <c r="A410" s="27"/>
      <c r="B410" s="22" t="s">
        <v>62</v>
      </c>
      <c r="C410" s="23"/>
      <c r="D410" s="23"/>
      <c r="E410" s="37"/>
      <c r="F410" s="37"/>
      <c r="G410" s="35" t="s">
        <v>1121</v>
      </c>
      <c r="H410" s="91" t="s">
        <v>57</v>
      </c>
      <c r="I410" s="28"/>
      <c r="J410" s="57"/>
    </row>
    <row r="411" spans="1:10" ht="57" customHeight="1" x14ac:dyDescent="0.2">
      <c r="A411" s="27"/>
      <c r="B411" s="22" t="s">
        <v>55</v>
      </c>
      <c r="C411" s="23"/>
      <c r="D411" s="23"/>
      <c r="E411" s="37"/>
      <c r="F411" s="37"/>
      <c r="G411" s="107"/>
      <c r="H411" s="91"/>
      <c r="I411" s="28"/>
      <c r="J411" s="196" t="s">
        <v>592</v>
      </c>
    </row>
    <row r="412" spans="1:10" ht="6.75" customHeight="1" x14ac:dyDescent="0.2">
      <c r="A412" s="41"/>
      <c r="B412" s="22"/>
      <c r="C412" s="23"/>
      <c r="D412" s="23"/>
      <c r="E412" s="23"/>
      <c r="F412" s="23"/>
      <c r="G412" s="24"/>
      <c r="H412" s="34"/>
      <c r="I412" s="34"/>
      <c r="J412" s="57"/>
    </row>
    <row r="413" spans="1:10" ht="12" customHeight="1" x14ac:dyDescent="0.2">
      <c r="A413" s="41" t="s">
        <v>832</v>
      </c>
      <c r="B413" s="25"/>
      <c r="C413" s="26"/>
      <c r="D413" s="26"/>
      <c r="E413" s="26"/>
      <c r="F413" s="26"/>
      <c r="G413" s="7"/>
      <c r="H413" s="34"/>
      <c r="I413" s="34"/>
      <c r="J413" s="190"/>
    </row>
    <row r="414" spans="1:10" ht="18" customHeight="1" x14ac:dyDescent="0.2">
      <c r="A414" s="41" t="s">
        <v>833</v>
      </c>
      <c r="B414" s="25"/>
      <c r="C414" s="26"/>
      <c r="D414" s="26"/>
      <c r="E414" s="26"/>
      <c r="F414" s="26"/>
      <c r="G414" s="7"/>
      <c r="H414" s="34"/>
      <c r="I414" s="34"/>
      <c r="J414" s="190"/>
    </row>
    <row r="415" spans="1:10" ht="97.5" customHeight="1" x14ac:dyDescent="0.2">
      <c r="A415" s="41"/>
      <c r="B415" s="22" t="s">
        <v>338</v>
      </c>
      <c r="C415" s="23"/>
      <c r="D415" s="23"/>
      <c r="E415" s="23"/>
      <c r="F415" s="23"/>
      <c r="G415" s="35" t="s">
        <v>337</v>
      </c>
      <c r="H415" s="91"/>
      <c r="I415" s="28"/>
      <c r="J415" s="190"/>
    </row>
    <row r="416" spans="1:10" ht="15.75" customHeight="1" x14ac:dyDescent="0.2">
      <c r="A416" s="41" t="s">
        <v>834</v>
      </c>
      <c r="B416" s="25"/>
      <c r="C416" s="26"/>
      <c r="D416" s="26"/>
      <c r="E416" s="26"/>
      <c r="F416" s="26"/>
      <c r="G416" s="7"/>
      <c r="H416" s="34"/>
      <c r="I416" s="34"/>
      <c r="J416" s="190"/>
    </row>
    <row r="417" spans="1:11" ht="97.5" customHeight="1" x14ac:dyDescent="0.2">
      <c r="A417" s="41"/>
      <c r="B417" s="22" t="s">
        <v>339</v>
      </c>
      <c r="C417" s="23"/>
      <c r="D417" s="23"/>
      <c r="E417" s="23"/>
      <c r="F417" s="23"/>
      <c r="G417" s="35" t="s">
        <v>128</v>
      </c>
      <c r="H417" s="91"/>
      <c r="I417" s="28"/>
      <c r="J417" s="190"/>
    </row>
    <row r="418" spans="1:11" ht="108.75" customHeight="1" x14ac:dyDescent="0.2">
      <c r="A418" s="41"/>
      <c r="B418" s="22" t="s">
        <v>341</v>
      </c>
      <c r="C418" s="26"/>
      <c r="D418" s="26"/>
      <c r="E418" s="26"/>
      <c r="F418" s="26"/>
      <c r="G418" s="35" t="s">
        <v>340</v>
      </c>
      <c r="H418" s="266"/>
      <c r="I418" s="20"/>
      <c r="J418" s="190"/>
    </row>
    <row r="419" spans="1:11" ht="108.75" customHeight="1" x14ac:dyDescent="0.2">
      <c r="A419" s="41"/>
      <c r="B419" s="22" t="s">
        <v>619</v>
      </c>
      <c r="C419" s="26"/>
      <c r="D419" s="26"/>
      <c r="E419" s="53" t="s">
        <v>630</v>
      </c>
      <c r="F419" s="53" t="s">
        <v>631</v>
      </c>
      <c r="G419" s="58" t="s">
        <v>33</v>
      </c>
      <c r="H419" s="91"/>
      <c r="I419" s="28"/>
      <c r="J419" s="196" t="s">
        <v>593</v>
      </c>
    </row>
    <row r="420" spans="1:11" ht="108.75" customHeight="1" x14ac:dyDescent="0.2">
      <c r="A420" s="41"/>
      <c r="B420" s="22" t="s">
        <v>153</v>
      </c>
      <c r="C420" s="26"/>
      <c r="D420" s="26"/>
      <c r="E420" s="53" t="s">
        <v>630</v>
      </c>
      <c r="F420" s="53" t="s">
        <v>631</v>
      </c>
      <c r="G420" s="58" t="s">
        <v>129</v>
      </c>
      <c r="H420" s="91"/>
      <c r="I420" s="28"/>
      <c r="J420" s="196" t="s">
        <v>594</v>
      </c>
    </row>
    <row r="421" spans="1:11" ht="6" customHeight="1" x14ac:dyDescent="0.2">
      <c r="A421" s="41"/>
      <c r="B421" s="22"/>
      <c r="C421" s="26"/>
      <c r="D421" s="26"/>
      <c r="E421" s="57"/>
      <c r="F421" s="57"/>
      <c r="G421" s="24"/>
      <c r="H421" s="32"/>
      <c r="I421" s="32"/>
      <c r="J421" s="57"/>
    </row>
    <row r="422" spans="1:11" ht="12" customHeight="1" x14ac:dyDescent="0.2">
      <c r="A422" s="41" t="s">
        <v>23</v>
      </c>
      <c r="B422" s="25"/>
      <c r="C422" s="26"/>
      <c r="D422" s="26"/>
      <c r="E422" s="26"/>
      <c r="F422" s="26"/>
      <c r="G422" s="7"/>
      <c r="H422" s="34"/>
      <c r="I422" s="34"/>
      <c r="J422" s="190"/>
    </row>
    <row r="423" spans="1:11" ht="27" customHeight="1" x14ac:dyDescent="0.2">
      <c r="A423" s="41" t="s">
        <v>835</v>
      </c>
      <c r="B423" s="25"/>
      <c r="C423" s="26"/>
      <c r="D423" s="26"/>
      <c r="E423" s="26"/>
      <c r="F423" s="26"/>
      <c r="G423" s="7"/>
      <c r="H423" s="281"/>
      <c r="I423" s="34"/>
      <c r="J423" s="190"/>
    </row>
    <row r="424" spans="1:11" s="118" customFormat="1" ht="63.75" customHeight="1" x14ac:dyDescent="0.2">
      <c r="A424" s="79"/>
      <c r="B424" s="25" t="s">
        <v>342</v>
      </c>
      <c r="C424" s="55"/>
      <c r="D424" s="55"/>
      <c r="E424" s="114"/>
      <c r="F424" s="121"/>
      <c r="G424" s="35" t="s">
        <v>33</v>
      </c>
      <c r="H424" s="91"/>
      <c r="I424" s="28"/>
      <c r="J424" s="212"/>
      <c r="K424" s="117"/>
    </row>
    <row r="425" spans="1:11" ht="95.25" customHeight="1" x14ac:dyDescent="0.2">
      <c r="A425" s="41"/>
      <c r="B425" s="22" t="s">
        <v>220</v>
      </c>
      <c r="C425" s="22"/>
      <c r="D425" s="22"/>
      <c r="E425" s="57"/>
      <c r="F425" s="57"/>
      <c r="G425" s="35" t="s">
        <v>211</v>
      </c>
      <c r="H425" s="92"/>
      <c r="I425" s="93"/>
      <c r="J425" s="191"/>
    </row>
    <row r="426" spans="1:11" ht="71.25" customHeight="1" x14ac:dyDescent="0.2">
      <c r="A426" s="41"/>
      <c r="B426" s="24" t="s">
        <v>343</v>
      </c>
      <c r="C426" s="23"/>
      <c r="D426" s="23"/>
      <c r="E426" s="87"/>
      <c r="F426" s="87"/>
      <c r="G426" s="35" t="s">
        <v>211</v>
      </c>
      <c r="H426" s="91"/>
      <c r="I426" s="28"/>
      <c r="J426" s="198"/>
    </row>
    <row r="427" spans="1:11" ht="50.25" customHeight="1" x14ac:dyDescent="0.2">
      <c r="A427" s="41"/>
      <c r="B427" s="22" t="s">
        <v>84</v>
      </c>
      <c r="C427" s="23"/>
      <c r="D427" s="23"/>
      <c r="E427" s="127"/>
      <c r="F427" s="127"/>
      <c r="G427" s="128"/>
      <c r="H427" s="91"/>
      <c r="I427" s="28"/>
      <c r="J427" s="205"/>
    </row>
    <row r="428" spans="1:11" ht="78" customHeight="1" x14ac:dyDescent="0.2">
      <c r="A428" s="41"/>
      <c r="B428" s="22" t="s">
        <v>674</v>
      </c>
      <c r="C428" s="23"/>
      <c r="D428" s="23"/>
      <c r="E428" s="53" t="s">
        <v>630</v>
      </c>
      <c r="F428" s="53" t="s">
        <v>631</v>
      </c>
      <c r="G428" s="58" t="s">
        <v>33</v>
      </c>
      <c r="H428" s="91"/>
      <c r="I428" s="28"/>
      <c r="J428" s="196" t="s">
        <v>595</v>
      </c>
    </row>
    <row r="429" spans="1:11" ht="96" customHeight="1" x14ac:dyDescent="0.25">
      <c r="A429" s="41"/>
      <c r="B429" s="22" t="s">
        <v>1137</v>
      </c>
      <c r="C429" s="23"/>
      <c r="D429" s="23"/>
      <c r="E429" s="53" t="s">
        <v>630</v>
      </c>
      <c r="F429" s="53" t="s">
        <v>631</v>
      </c>
      <c r="G429" s="58" t="s">
        <v>33</v>
      </c>
      <c r="H429" s="305"/>
      <c r="I429" s="28"/>
      <c r="J429" s="196" t="s">
        <v>1138</v>
      </c>
    </row>
    <row r="430" spans="1:11" ht="91.5" customHeight="1" x14ac:dyDescent="0.2">
      <c r="A430" s="41"/>
      <c r="B430" s="22" t="s">
        <v>597</v>
      </c>
      <c r="C430" s="23"/>
      <c r="D430" s="23"/>
      <c r="E430" s="57"/>
      <c r="F430" s="106"/>
      <c r="G430" s="58" t="s">
        <v>33</v>
      </c>
      <c r="H430" s="91"/>
      <c r="I430" s="28"/>
      <c r="J430" s="213"/>
    </row>
    <row r="431" spans="1:11" ht="6" customHeight="1" x14ac:dyDescent="0.2">
      <c r="A431" s="41"/>
      <c r="B431" s="22"/>
      <c r="C431" s="26"/>
      <c r="D431" s="26"/>
      <c r="E431" s="57"/>
      <c r="F431" s="57"/>
      <c r="G431" s="24"/>
      <c r="H431" s="32"/>
      <c r="I431" s="32"/>
      <c r="J431" s="57"/>
    </row>
    <row r="432" spans="1:11" ht="12" customHeight="1" x14ac:dyDescent="0.2">
      <c r="A432" s="41" t="s">
        <v>23</v>
      </c>
      <c r="B432" s="25"/>
      <c r="C432" s="26"/>
      <c r="D432" s="26"/>
      <c r="E432" s="26"/>
      <c r="F432" s="26"/>
      <c r="G432" s="7"/>
      <c r="H432" s="34"/>
      <c r="I432" s="34"/>
      <c r="J432" s="190"/>
    </row>
    <row r="433" spans="1:10" ht="22.5" customHeight="1" x14ac:dyDescent="0.2">
      <c r="A433" s="41" t="s">
        <v>836</v>
      </c>
      <c r="B433" s="25"/>
      <c r="C433" s="26"/>
      <c r="D433" s="26"/>
      <c r="E433" s="26"/>
      <c r="F433" s="26"/>
      <c r="G433" s="7"/>
      <c r="H433" s="34"/>
      <c r="I433" s="34"/>
      <c r="J433" s="190"/>
    </row>
    <row r="434" spans="1:10" ht="78.75" customHeight="1" x14ac:dyDescent="0.2">
      <c r="A434" s="41"/>
      <c r="B434" s="25" t="s">
        <v>344</v>
      </c>
      <c r="C434" s="26"/>
      <c r="D434" s="26"/>
      <c r="E434" s="26"/>
      <c r="F434" s="26"/>
      <c r="G434" s="129" t="s">
        <v>143</v>
      </c>
      <c r="H434" s="266"/>
      <c r="I434" s="20"/>
      <c r="J434" s="232"/>
    </row>
    <row r="435" spans="1:10" ht="24.75" customHeight="1" x14ac:dyDescent="0.2">
      <c r="A435" s="41"/>
      <c r="B435" s="25"/>
      <c r="C435" s="26"/>
      <c r="D435" s="26"/>
      <c r="E435" s="26"/>
      <c r="F435" s="26"/>
      <c r="G435" s="7"/>
      <c r="H435" s="34"/>
      <c r="I435" s="34"/>
      <c r="J435" s="195"/>
    </row>
    <row r="436" spans="1:10" ht="18" customHeight="1" x14ac:dyDescent="0.2">
      <c r="A436" s="41" t="s">
        <v>837</v>
      </c>
      <c r="B436" s="25"/>
      <c r="C436" s="25"/>
      <c r="D436" s="25"/>
      <c r="E436" s="25"/>
      <c r="F436" s="25"/>
      <c r="G436" s="7"/>
      <c r="H436" s="67"/>
      <c r="I436" s="67"/>
      <c r="J436" s="195"/>
    </row>
    <row r="437" spans="1:10" ht="90" customHeight="1" x14ac:dyDescent="0.2">
      <c r="A437" s="41"/>
      <c r="B437" s="80" t="s">
        <v>742</v>
      </c>
      <c r="C437" s="55"/>
      <c r="D437" s="55"/>
      <c r="E437" s="55"/>
      <c r="F437" s="55"/>
      <c r="G437" s="35" t="s">
        <v>345</v>
      </c>
      <c r="H437" s="91"/>
      <c r="I437" s="28"/>
      <c r="J437" s="190"/>
    </row>
    <row r="438" spans="1:10" ht="71.25" customHeight="1" x14ac:dyDescent="0.25">
      <c r="A438" s="41"/>
      <c r="B438" s="80" t="s">
        <v>1125</v>
      </c>
      <c r="C438" s="55"/>
      <c r="D438" s="55"/>
      <c r="E438" s="55"/>
      <c r="F438" s="55"/>
      <c r="G438" s="90"/>
      <c r="H438" s="305"/>
      <c r="I438" s="196" t="s">
        <v>1126</v>
      </c>
      <c r="J438" s="2"/>
    </row>
    <row r="439" spans="1:10" ht="17.25" customHeight="1" x14ac:dyDescent="0.2">
      <c r="A439" s="41" t="s">
        <v>838</v>
      </c>
      <c r="B439" s="25"/>
      <c r="C439" s="26"/>
      <c r="D439" s="26"/>
      <c r="E439" s="26"/>
      <c r="F439" s="26"/>
      <c r="G439" s="7"/>
      <c r="H439" s="69"/>
      <c r="I439" s="69"/>
      <c r="J439" s="190"/>
    </row>
    <row r="440" spans="1:10" ht="86.25" customHeight="1" x14ac:dyDescent="0.2">
      <c r="A440" s="41"/>
      <c r="B440" s="22" t="s">
        <v>346</v>
      </c>
      <c r="C440" s="23"/>
      <c r="D440" s="23"/>
      <c r="E440" s="23"/>
      <c r="F440" s="23"/>
      <c r="G440" s="35" t="s">
        <v>392</v>
      </c>
      <c r="H440" s="91"/>
      <c r="I440" s="28"/>
      <c r="J440" s="198"/>
    </row>
    <row r="441" spans="1:10" ht="75.75" customHeight="1" x14ac:dyDescent="0.2">
      <c r="A441" s="41"/>
      <c r="B441" s="22" t="s">
        <v>347</v>
      </c>
      <c r="C441" s="23"/>
      <c r="D441" s="23"/>
      <c r="E441" s="23"/>
      <c r="F441" s="23"/>
      <c r="G441" s="35" t="s">
        <v>392</v>
      </c>
      <c r="H441" s="91"/>
      <c r="I441" s="28"/>
      <c r="J441" s="198"/>
    </row>
    <row r="442" spans="1:10" ht="60" customHeight="1" x14ac:dyDescent="0.2">
      <c r="A442" s="41"/>
      <c r="B442" s="80" t="s">
        <v>349</v>
      </c>
      <c r="C442" s="23"/>
      <c r="D442" s="23"/>
      <c r="E442" s="23"/>
      <c r="F442" s="23"/>
      <c r="G442" s="35" t="s">
        <v>348</v>
      </c>
      <c r="H442" s="91"/>
      <c r="I442" s="28"/>
      <c r="J442" s="198"/>
    </row>
    <row r="443" spans="1:10" ht="89.45" customHeight="1" x14ac:dyDescent="0.25">
      <c r="A443" s="41"/>
      <c r="B443" s="80" t="s">
        <v>1127</v>
      </c>
      <c r="C443" s="23"/>
      <c r="D443" s="23"/>
      <c r="E443" s="53" t="s">
        <v>630</v>
      </c>
      <c r="F443" s="53" t="s">
        <v>631</v>
      </c>
      <c r="G443" s="58" t="s">
        <v>33</v>
      </c>
      <c r="H443" s="305"/>
      <c r="I443" s="28"/>
      <c r="J443" s="196" t="s">
        <v>1128</v>
      </c>
    </row>
    <row r="444" spans="1:10" ht="6" customHeight="1" x14ac:dyDescent="0.2">
      <c r="A444" s="41"/>
      <c r="B444" s="22"/>
      <c r="C444" s="26"/>
      <c r="D444" s="26"/>
      <c r="E444" s="57"/>
      <c r="F444" s="57"/>
      <c r="G444" s="24"/>
      <c r="H444" s="32"/>
      <c r="I444" s="32"/>
      <c r="J444" s="57"/>
    </row>
    <row r="445" spans="1:10" ht="20.25" customHeight="1" x14ac:dyDescent="0.2">
      <c r="A445" s="41" t="s">
        <v>839</v>
      </c>
      <c r="B445" s="25"/>
      <c r="C445" s="26"/>
      <c r="D445" s="26"/>
      <c r="E445" s="26"/>
      <c r="F445" s="26"/>
      <c r="G445" s="7"/>
      <c r="H445" s="69"/>
      <c r="I445" s="69"/>
      <c r="J445" s="190"/>
    </row>
    <row r="446" spans="1:10" ht="46.5" customHeight="1" x14ac:dyDescent="0.2">
      <c r="A446" s="41"/>
      <c r="B446" s="25" t="s">
        <v>350</v>
      </c>
      <c r="C446" s="26"/>
      <c r="D446" s="26"/>
      <c r="E446" s="26"/>
      <c r="F446" s="26"/>
      <c r="G446" s="129" t="s">
        <v>53</v>
      </c>
      <c r="H446" s="266"/>
      <c r="I446" s="20"/>
      <c r="J446" s="190"/>
    </row>
    <row r="447" spans="1:10" ht="23.25" customHeight="1" x14ac:dyDescent="0.2">
      <c r="A447" s="41" t="s">
        <v>840</v>
      </c>
      <c r="B447" s="25"/>
      <c r="C447" s="26"/>
      <c r="D447" s="26"/>
      <c r="E447" s="26"/>
      <c r="F447" s="26"/>
      <c r="G447" s="7"/>
      <c r="H447" s="69"/>
      <c r="I447" s="69"/>
      <c r="J447" s="190"/>
    </row>
    <row r="448" spans="1:10" ht="54.75" customHeight="1" x14ac:dyDescent="0.2">
      <c r="A448" s="41"/>
      <c r="B448" s="25" t="s">
        <v>351</v>
      </c>
      <c r="C448" s="25"/>
      <c r="D448" s="25"/>
      <c r="E448" s="25"/>
      <c r="F448" s="25"/>
      <c r="G448" s="35" t="s">
        <v>211</v>
      </c>
      <c r="H448" s="282"/>
      <c r="I448" s="82"/>
      <c r="J448" s="191"/>
    </row>
    <row r="449" spans="1:10" ht="20.25" customHeight="1" x14ac:dyDescent="0.2">
      <c r="A449" s="41" t="s">
        <v>841</v>
      </c>
      <c r="B449" s="25"/>
      <c r="C449" s="26"/>
      <c r="D449" s="26"/>
      <c r="E449" s="26"/>
      <c r="F449" s="26"/>
      <c r="G449" s="7"/>
      <c r="H449" s="69"/>
      <c r="I449" s="69"/>
      <c r="J449" s="190"/>
    </row>
    <row r="450" spans="1:10" ht="83.25" customHeight="1" x14ac:dyDescent="0.2">
      <c r="A450" s="41"/>
      <c r="B450" s="80" t="s">
        <v>352</v>
      </c>
      <c r="C450" s="23"/>
      <c r="D450" s="23"/>
      <c r="E450" s="23"/>
      <c r="F450" s="23"/>
      <c r="G450" s="35" t="s">
        <v>33</v>
      </c>
      <c r="H450" s="91"/>
      <c r="I450" s="28"/>
      <c r="J450" s="190"/>
    </row>
    <row r="451" spans="1:10" ht="14.25" customHeight="1" x14ac:dyDescent="0.2">
      <c r="A451" s="41" t="s">
        <v>842</v>
      </c>
      <c r="B451" s="25"/>
      <c r="C451" s="26"/>
      <c r="D451" s="26"/>
      <c r="E451" s="26"/>
      <c r="F451" s="26"/>
      <c r="G451" s="7"/>
      <c r="H451" s="69"/>
      <c r="I451" s="69"/>
      <c r="J451" s="190"/>
    </row>
    <row r="452" spans="1:10" ht="53.25" customHeight="1" x14ac:dyDescent="0.2">
      <c r="A452" s="41"/>
      <c r="B452" s="25" t="s">
        <v>353</v>
      </c>
      <c r="C452" s="26"/>
      <c r="D452" s="26"/>
      <c r="E452" s="26"/>
      <c r="F452" s="26"/>
      <c r="G452" s="35" t="s">
        <v>11</v>
      </c>
      <c r="H452" s="91"/>
      <c r="I452" s="28"/>
      <c r="J452" s="190"/>
    </row>
    <row r="453" spans="1:10" ht="105.75" customHeight="1" x14ac:dyDescent="0.2">
      <c r="A453" s="41"/>
      <c r="B453" s="80" t="s">
        <v>354</v>
      </c>
      <c r="C453" s="23"/>
      <c r="D453" s="23"/>
      <c r="E453" s="23"/>
      <c r="F453" s="23"/>
      <c r="G453" s="35" t="s">
        <v>843</v>
      </c>
      <c r="H453" s="91"/>
      <c r="I453" s="28"/>
      <c r="J453" s="198"/>
    </row>
    <row r="454" spans="1:10" ht="15" customHeight="1" x14ac:dyDescent="0.2">
      <c r="A454" s="41" t="s">
        <v>844</v>
      </c>
      <c r="B454" s="25"/>
      <c r="C454" s="26"/>
      <c r="D454" s="26"/>
      <c r="E454" s="26"/>
      <c r="F454" s="26"/>
      <c r="G454" s="7"/>
      <c r="H454" s="69"/>
      <c r="I454" s="69"/>
      <c r="J454" s="190"/>
    </row>
    <row r="455" spans="1:10" ht="107.25" customHeight="1" x14ac:dyDescent="0.2">
      <c r="A455" s="41"/>
      <c r="B455" s="80" t="s">
        <v>358</v>
      </c>
      <c r="C455" s="23"/>
      <c r="D455" s="23"/>
      <c r="E455" s="23"/>
      <c r="F455" s="23"/>
      <c r="G455" s="35" t="s">
        <v>845</v>
      </c>
      <c r="H455" s="91"/>
      <c r="I455" s="28"/>
      <c r="J455" s="198"/>
    </row>
    <row r="456" spans="1:10" ht="15" customHeight="1" x14ac:dyDescent="0.25">
      <c r="A456" s="41" t="s">
        <v>1129</v>
      </c>
      <c r="B456" s="25"/>
      <c r="C456" s="26"/>
      <c r="D456" s="26"/>
      <c r="E456" s="26"/>
      <c r="F456" s="26"/>
      <c r="G456" s="7"/>
      <c r="H456" s="68"/>
      <c r="I456" s="69"/>
      <c r="J456" s="190"/>
    </row>
    <row r="457" spans="1:10" ht="64.5" customHeight="1" x14ac:dyDescent="0.25">
      <c r="A457" s="41"/>
      <c r="B457" s="80" t="s">
        <v>1130</v>
      </c>
      <c r="C457" s="23"/>
      <c r="D457" s="23"/>
      <c r="E457" s="53" t="s">
        <v>630</v>
      </c>
      <c r="F457" s="53" t="s">
        <v>631</v>
      </c>
      <c r="G457" s="58" t="s">
        <v>33</v>
      </c>
      <c r="H457" s="305"/>
      <c r="I457" s="28"/>
      <c r="J457" s="196" t="s">
        <v>1131</v>
      </c>
    </row>
    <row r="458" spans="1:10" ht="64.5" customHeight="1" x14ac:dyDescent="0.25">
      <c r="A458" s="41"/>
      <c r="B458" s="80" t="s">
        <v>1132</v>
      </c>
      <c r="C458" s="23"/>
      <c r="D458" s="23"/>
      <c r="E458" s="57"/>
      <c r="F458" s="57"/>
      <c r="G458" s="35" t="s">
        <v>1133</v>
      </c>
      <c r="H458" s="305"/>
      <c r="I458" s="28"/>
      <c r="J458" s="195"/>
    </row>
    <row r="459" spans="1:10" ht="22.5" customHeight="1" x14ac:dyDescent="0.2">
      <c r="A459" s="41" t="s">
        <v>846</v>
      </c>
      <c r="B459" s="80"/>
      <c r="C459" s="23"/>
      <c r="D459" s="23"/>
      <c r="E459" s="23"/>
      <c r="F459" s="23"/>
      <c r="G459" s="24"/>
      <c r="H459" s="32"/>
      <c r="I459" s="32"/>
      <c r="J459" s="57"/>
    </row>
    <row r="460" spans="1:10" ht="107.25" customHeight="1" x14ac:dyDescent="0.2">
      <c r="A460" s="2"/>
      <c r="B460" s="80" t="s">
        <v>776</v>
      </c>
      <c r="C460" s="23"/>
      <c r="D460" s="23"/>
      <c r="E460" s="23"/>
      <c r="F460" s="23"/>
      <c r="G460" s="35" t="s">
        <v>847</v>
      </c>
      <c r="H460" s="91"/>
      <c r="I460" s="28"/>
      <c r="J460" s="57"/>
    </row>
    <row r="461" spans="1:10" ht="22.5" customHeight="1" x14ac:dyDescent="0.2">
      <c r="A461" s="41"/>
      <c r="B461" s="80"/>
      <c r="C461" s="23"/>
      <c r="D461" s="23"/>
      <c r="E461" s="23"/>
      <c r="F461" s="23"/>
      <c r="G461" s="24"/>
      <c r="H461" s="32"/>
      <c r="I461" s="32"/>
      <c r="J461" s="57"/>
    </row>
    <row r="462" spans="1:10" ht="107.25" customHeight="1" x14ac:dyDescent="0.2">
      <c r="A462" s="2"/>
      <c r="B462" s="80"/>
      <c r="C462" s="23"/>
      <c r="D462" s="23"/>
      <c r="E462" s="23"/>
      <c r="F462" s="23"/>
      <c r="G462" s="35"/>
      <c r="H462" s="91"/>
      <c r="I462" s="28"/>
      <c r="J462" s="57"/>
    </row>
    <row r="463" spans="1:10" ht="22.9" customHeight="1" x14ac:dyDescent="0.2">
      <c r="A463" s="389" t="s">
        <v>1149</v>
      </c>
      <c r="B463" s="389"/>
      <c r="C463" s="389"/>
      <c r="D463" s="389"/>
      <c r="E463" s="389"/>
      <c r="F463" s="389"/>
      <c r="G463" s="389"/>
      <c r="H463" s="389"/>
      <c r="I463" s="32"/>
      <c r="J463" s="57"/>
    </row>
    <row r="464" spans="1:10" ht="107.25" customHeight="1" x14ac:dyDescent="0.2">
      <c r="A464" s="2"/>
      <c r="B464" s="80" t="s">
        <v>1150</v>
      </c>
      <c r="C464" s="23"/>
      <c r="D464" s="23"/>
      <c r="E464" s="23"/>
      <c r="F464" s="23"/>
      <c r="G464" s="35" t="s">
        <v>1151</v>
      </c>
      <c r="H464" s="91"/>
      <c r="I464" s="28"/>
      <c r="J464" s="57"/>
    </row>
    <row r="465" spans="1:10" ht="10.5" customHeight="1" x14ac:dyDescent="0.2">
      <c r="A465" s="41"/>
      <c r="B465" s="22"/>
      <c r="C465" s="23"/>
      <c r="D465" s="23"/>
      <c r="E465" s="23"/>
      <c r="F465" s="23"/>
      <c r="G465" s="24"/>
      <c r="H465" s="32"/>
      <c r="I465" s="32"/>
      <c r="J465" s="190"/>
    </row>
    <row r="466" spans="1:10" ht="12" customHeight="1" x14ac:dyDescent="0.2">
      <c r="A466" s="70" t="s">
        <v>848</v>
      </c>
      <c r="B466" s="71"/>
      <c r="C466" s="71"/>
      <c r="D466" s="71"/>
      <c r="E466" s="71"/>
      <c r="F466" s="71"/>
      <c r="G466" s="73"/>
      <c r="H466" s="51"/>
      <c r="I466" s="51"/>
      <c r="J466" s="227"/>
    </row>
    <row r="467" spans="1:10" ht="94.15" customHeight="1" x14ac:dyDescent="0.2">
      <c r="A467" s="70"/>
      <c r="B467" s="43" t="s">
        <v>775</v>
      </c>
      <c r="C467" s="43"/>
      <c r="D467" s="43"/>
      <c r="E467" s="43"/>
      <c r="F467" s="43"/>
      <c r="G467" s="52" t="s">
        <v>355</v>
      </c>
      <c r="H467" s="92"/>
      <c r="I467" s="93"/>
      <c r="J467" s="226"/>
    </row>
    <row r="468" spans="1:10" ht="97.15" customHeight="1" x14ac:dyDescent="0.2">
      <c r="A468" s="70"/>
      <c r="B468" s="43" t="s">
        <v>356</v>
      </c>
      <c r="C468" s="43"/>
      <c r="D468" s="43"/>
      <c r="E468" s="43"/>
      <c r="F468" s="43"/>
      <c r="G468" s="52" t="s">
        <v>10</v>
      </c>
      <c r="H468" s="92"/>
      <c r="I468" s="93"/>
      <c r="J468" s="226"/>
    </row>
    <row r="469" spans="1:10" ht="76.150000000000006" customHeight="1" x14ac:dyDescent="0.2">
      <c r="A469" s="70"/>
      <c r="B469" s="43" t="s">
        <v>357</v>
      </c>
      <c r="C469" s="43"/>
      <c r="D469" s="43"/>
      <c r="E469" s="43"/>
      <c r="F469" s="43"/>
      <c r="G469" s="52" t="s">
        <v>10</v>
      </c>
      <c r="H469" s="92"/>
      <c r="I469" s="93"/>
      <c r="J469" s="226"/>
    </row>
    <row r="470" spans="1:10" ht="108" customHeight="1" x14ac:dyDescent="0.2">
      <c r="A470" s="70"/>
      <c r="B470" s="43" t="s">
        <v>849</v>
      </c>
      <c r="C470" s="43"/>
      <c r="D470" s="43"/>
      <c r="E470" s="82" t="s">
        <v>630</v>
      </c>
      <c r="F470" s="82" t="s">
        <v>631</v>
      </c>
      <c r="G470" s="163" t="s">
        <v>738</v>
      </c>
      <c r="H470" s="92"/>
      <c r="I470" s="93"/>
      <c r="J470" s="228" t="s">
        <v>596</v>
      </c>
    </row>
    <row r="471" spans="1:10" ht="123" customHeight="1" x14ac:dyDescent="0.2">
      <c r="A471" s="70"/>
      <c r="B471" s="43" t="s">
        <v>1087</v>
      </c>
      <c r="C471" s="43"/>
      <c r="D471" s="43"/>
      <c r="E471" s="82" t="s">
        <v>630</v>
      </c>
      <c r="F471" s="82" t="s">
        <v>631</v>
      </c>
      <c r="G471" s="163" t="s">
        <v>33</v>
      </c>
      <c r="H471" s="92"/>
      <c r="I471" s="93"/>
      <c r="J471" s="228" t="s">
        <v>737</v>
      </c>
    </row>
    <row r="472" spans="1:10" ht="12.75" customHeight="1" x14ac:dyDescent="0.2">
      <c r="A472" s="70"/>
      <c r="B472" s="43"/>
      <c r="C472" s="43"/>
      <c r="D472" s="43"/>
      <c r="E472" s="51"/>
      <c r="F472" s="51"/>
      <c r="G472" s="47"/>
      <c r="H472" s="94"/>
      <c r="I472" s="94"/>
      <c r="J472" s="227"/>
    </row>
    <row r="473" spans="1:10" ht="12" customHeight="1" x14ac:dyDescent="0.2">
      <c r="A473" s="70" t="s">
        <v>850</v>
      </c>
      <c r="B473" s="71"/>
      <c r="C473" s="71"/>
      <c r="D473" s="71"/>
      <c r="E473" s="71"/>
      <c r="F473" s="71"/>
      <c r="G473" s="73"/>
      <c r="H473" s="51"/>
      <c r="I473" s="51"/>
      <c r="J473" s="227"/>
    </row>
    <row r="474" spans="1:10" ht="17.25" customHeight="1" x14ac:dyDescent="0.2">
      <c r="A474" s="70" t="s">
        <v>851</v>
      </c>
      <c r="B474" s="71"/>
      <c r="C474" s="71"/>
      <c r="D474" s="71"/>
      <c r="E474" s="71"/>
      <c r="F474" s="71"/>
      <c r="G474" s="73"/>
      <c r="H474" s="51"/>
      <c r="I474" s="51"/>
      <c r="J474" s="227"/>
    </row>
    <row r="475" spans="1:10" ht="78.75" customHeight="1" x14ac:dyDescent="0.2">
      <c r="A475" s="70"/>
      <c r="B475" s="43" t="s">
        <v>728</v>
      </c>
      <c r="C475" s="46"/>
      <c r="D475" s="46"/>
      <c r="E475" s="46"/>
      <c r="F475" s="46"/>
      <c r="G475" s="52" t="s">
        <v>33</v>
      </c>
      <c r="H475" s="91"/>
      <c r="I475" s="229"/>
      <c r="J475" s="230"/>
    </row>
    <row r="476" spans="1:10" ht="90.75" customHeight="1" x14ac:dyDescent="0.2">
      <c r="A476" s="70"/>
      <c r="B476" s="43" t="s">
        <v>731</v>
      </c>
      <c r="C476" s="46"/>
      <c r="D476" s="46"/>
      <c r="E476" s="46"/>
      <c r="F476" s="46"/>
      <c r="G476" s="47"/>
      <c r="H476" s="91"/>
      <c r="I476" s="28"/>
      <c r="J476" s="225"/>
    </row>
    <row r="477" spans="1:10" ht="40.5" customHeight="1" x14ac:dyDescent="0.2">
      <c r="A477" s="70"/>
      <c r="B477" s="43" t="s">
        <v>729</v>
      </c>
      <c r="C477" s="46"/>
      <c r="D477" s="46"/>
      <c r="E477" s="46"/>
      <c r="F477" s="46"/>
      <c r="G477" s="47"/>
      <c r="H477" s="91"/>
      <c r="I477" s="91"/>
      <c r="J477" s="225"/>
    </row>
    <row r="478" spans="1:10" ht="34.5" customHeight="1" x14ac:dyDescent="0.2">
      <c r="A478" s="70"/>
      <c r="B478" s="43" t="s">
        <v>730</v>
      </c>
      <c r="C478" s="46"/>
      <c r="D478" s="46"/>
      <c r="E478" s="46"/>
      <c r="F478" s="46"/>
      <c r="G478" s="47"/>
      <c r="H478" s="91"/>
      <c r="I478" s="91"/>
      <c r="J478" s="225"/>
    </row>
    <row r="479" spans="1:10" ht="42" customHeight="1" x14ac:dyDescent="0.2">
      <c r="A479" s="70"/>
      <c r="B479" s="43" t="s">
        <v>598</v>
      </c>
      <c r="C479" s="46"/>
      <c r="D479" s="46"/>
      <c r="E479" s="46"/>
      <c r="F479" s="46"/>
      <c r="G479" s="47"/>
      <c r="H479" s="91"/>
      <c r="I479" s="28"/>
      <c r="J479" s="51"/>
    </row>
    <row r="480" spans="1:10" s="5" customFormat="1" ht="122.25" customHeight="1" x14ac:dyDescent="0.2">
      <c r="A480" s="41"/>
      <c r="B480" s="22" t="s">
        <v>359</v>
      </c>
      <c r="C480" s="23"/>
      <c r="D480" s="23"/>
      <c r="E480" s="87"/>
      <c r="F480" s="87"/>
      <c r="G480" s="35" t="s">
        <v>562</v>
      </c>
      <c r="H480" s="223"/>
      <c r="I480" s="140"/>
      <c r="J480" s="196"/>
    </row>
    <row r="481" spans="1:11" ht="6.75" customHeight="1" x14ac:dyDescent="0.2">
      <c r="A481" s="41"/>
      <c r="B481" s="22"/>
      <c r="C481" s="23"/>
      <c r="D481" s="23"/>
      <c r="E481" s="23"/>
      <c r="F481" s="23"/>
      <c r="G481" s="24"/>
      <c r="H481" s="34"/>
      <c r="I481" s="34"/>
      <c r="J481" s="190"/>
    </row>
    <row r="482" spans="1:11" ht="18" customHeight="1" x14ac:dyDescent="0.2">
      <c r="A482" s="41" t="s">
        <v>852</v>
      </c>
      <c r="B482" s="25"/>
      <c r="C482" s="25"/>
      <c r="D482" s="25"/>
      <c r="E482" s="25"/>
      <c r="F482" s="25"/>
      <c r="G482" s="7"/>
      <c r="H482" s="51"/>
      <c r="I482" s="51"/>
      <c r="J482" s="195"/>
    </row>
    <row r="483" spans="1:11" ht="87.6" customHeight="1" x14ac:dyDescent="0.2">
      <c r="A483" s="41"/>
      <c r="B483" s="22" t="s">
        <v>360</v>
      </c>
      <c r="C483" s="23"/>
      <c r="D483" s="23"/>
      <c r="E483" s="23"/>
      <c r="F483" s="23"/>
      <c r="G483" s="35" t="s">
        <v>599</v>
      </c>
      <c r="H483" s="91"/>
      <c r="I483" s="28"/>
      <c r="J483" s="57"/>
    </row>
    <row r="484" spans="1:11" ht="87" customHeight="1" x14ac:dyDescent="0.2">
      <c r="A484" s="41"/>
      <c r="B484" s="22" t="s">
        <v>361</v>
      </c>
      <c r="C484" s="23"/>
      <c r="D484" s="23"/>
      <c r="E484" s="23"/>
      <c r="F484" s="23"/>
      <c r="G484" s="35" t="s">
        <v>362</v>
      </c>
      <c r="H484" s="91"/>
      <c r="I484" s="28"/>
      <c r="J484" s="190"/>
    </row>
    <row r="485" spans="1:11" ht="18.75" customHeight="1" x14ac:dyDescent="0.2">
      <c r="A485" s="41" t="s">
        <v>853</v>
      </c>
      <c r="B485" s="25"/>
      <c r="C485" s="26"/>
      <c r="D485" s="26"/>
      <c r="E485" s="26"/>
      <c r="F485" s="26"/>
      <c r="G485" s="7"/>
      <c r="H485" s="34"/>
      <c r="I485" s="34"/>
      <c r="J485" s="190"/>
    </row>
    <row r="486" spans="1:11" ht="102.75" customHeight="1" x14ac:dyDescent="0.2">
      <c r="A486" s="41"/>
      <c r="B486" s="22" t="s">
        <v>363</v>
      </c>
      <c r="C486" s="23"/>
      <c r="D486" s="23"/>
      <c r="E486" s="23"/>
      <c r="F486" s="23"/>
      <c r="G486" s="35" t="s">
        <v>177</v>
      </c>
      <c r="H486" s="91"/>
      <c r="I486" s="28"/>
      <c r="J486" s="190"/>
    </row>
    <row r="487" spans="1:11" ht="6.75" customHeight="1" x14ac:dyDescent="0.2">
      <c r="A487" s="41"/>
      <c r="B487" s="22"/>
      <c r="C487" s="23"/>
      <c r="D487" s="23"/>
      <c r="E487" s="23"/>
      <c r="F487" s="23"/>
      <c r="G487" s="7"/>
      <c r="H487" s="34"/>
      <c r="I487" s="34"/>
      <c r="J487" s="5"/>
    </row>
    <row r="488" spans="1:11" x14ac:dyDescent="0.2">
      <c r="A488" s="41" t="s">
        <v>854</v>
      </c>
      <c r="B488" s="25"/>
      <c r="C488" s="26"/>
      <c r="D488" s="26"/>
      <c r="E488" s="26"/>
      <c r="F488" s="26"/>
      <c r="G488" s="7"/>
      <c r="H488" s="34"/>
      <c r="I488" s="34"/>
      <c r="J488" s="5"/>
    </row>
    <row r="489" spans="1:11" ht="104.45" customHeight="1" x14ac:dyDescent="0.2">
      <c r="A489" s="41"/>
      <c r="B489" s="130" t="s">
        <v>365</v>
      </c>
      <c r="C489" s="23"/>
      <c r="D489" s="23"/>
      <c r="E489" s="23"/>
      <c r="F489" s="23"/>
      <c r="G489" s="131" t="s">
        <v>366</v>
      </c>
      <c r="H489" s="91"/>
      <c r="I489" s="20"/>
      <c r="J489" s="5"/>
    </row>
    <row r="490" spans="1:11" s="118" customFormat="1" ht="18.75" customHeight="1" x14ac:dyDescent="0.2">
      <c r="A490" s="41" t="s">
        <v>855</v>
      </c>
      <c r="B490" s="101"/>
      <c r="C490" s="55"/>
      <c r="D490" s="55"/>
      <c r="E490" s="55"/>
      <c r="F490" s="55"/>
      <c r="G490" s="90"/>
      <c r="H490" s="132"/>
      <c r="I490" s="132"/>
      <c r="J490" s="214"/>
      <c r="K490" s="117"/>
    </row>
    <row r="491" spans="1:11" s="118" customFormat="1" ht="108" customHeight="1" x14ac:dyDescent="0.2">
      <c r="A491" s="79"/>
      <c r="B491" s="22" t="s">
        <v>364</v>
      </c>
      <c r="C491" s="55"/>
      <c r="D491" s="55"/>
      <c r="E491" s="55"/>
      <c r="F491" s="55"/>
      <c r="G491" s="98" t="s">
        <v>726</v>
      </c>
      <c r="H491" s="91"/>
      <c r="I491" s="28"/>
      <c r="J491" s="115"/>
      <c r="K491" s="117"/>
    </row>
    <row r="492" spans="1:11" ht="6.75" customHeight="1" x14ac:dyDescent="0.2">
      <c r="A492" s="41"/>
      <c r="B492" s="22"/>
      <c r="C492" s="23"/>
      <c r="D492" s="23"/>
      <c r="E492" s="87"/>
      <c r="F492" s="87"/>
      <c r="G492" s="24"/>
      <c r="H492" s="32"/>
      <c r="I492" s="34"/>
      <c r="J492" s="57"/>
    </row>
    <row r="493" spans="1:11" ht="12" customHeight="1" x14ac:dyDescent="0.2">
      <c r="A493" s="41" t="s">
        <v>856</v>
      </c>
      <c r="B493" s="25"/>
      <c r="C493" s="26"/>
      <c r="D493" s="26"/>
      <c r="E493" s="26"/>
      <c r="F493" s="26"/>
      <c r="G493" s="7"/>
      <c r="H493" s="34"/>
      <c r="I493" s="34"/>
      <c r="J493" s="190"/>
    </row>
    <row r="494" spans="1:11" ht="12" customHeight="1" x14ac:dyDescent="0.2">
      <c r="A494" s="41" t="s">
        <v>857</v>
      </c>
      <c r="B494" s="25"/>
      <c r="C494" s="26"/>
      <c r="D494" s="26"/>
      <c r="E494" s="26"/>
      <c r="F494" s="26"/>
      <c r="G494" s="7"/>
      <c r="H494" s="34"/>
      <c r="I494" s="34"/>
      <c r="J494" s="190"/>
    </row>
    <row r="495" spans="1:11" ht="110.45" customHeight="1" x14ac:dyDescent="0.2">
      <c r="A495" s="41"/>
      <c r="B495" s="22" t="s">
        <v>130</v>
      </c>
      <c r="C495" s="55"/>
      <c r="D495" s="55"/>
      <c r="E495" s="114"/>
      <c r="F495" s="114"/>
      <c r="G495" s="52" t="s">
        <v>1111</v>
      </c>
      <c r="H495" s="91"/>
      <c r="I495" s="28"/>
      <c r="J495" s="191"/>
    </row>
    <row r="496" spans="1:11" ht="105.6" customHeight="1" x14ac:dyDescent="0.2">
      <c r="A496" s="41"/>
      <c r="B496" s="22" t="s">
        <v>1006</v>
      </c>
      <c r="C496" s="55"/>
      <c r="D496" s="55"/>
      <c r="E496" s="53" t="s">
        <v>630</v>
      </c>
      <c r="F496" s="53" t="s">
        <v>631</v>
      </c>
      <c r="G496" s="100" t="s">
        <v>99</v>
      </c>
      <c r="H496" s="91"/>
      <c r="I496" s="28"/>
      <c r="J496" s="196"/>
    </row>
    <row r="497" spans="1:11" ht="7.5" customHeight="1" x14ac:dyDescent="0.2">
      <c r="A497" s="41"/>
      <c r="B497" s="22"/>
      <c r="C497" s="23"/>
      <c r="D497" s="23"/>
      <c r="E497" s="87"/>
      <c r="F497" s="87"/>
      <c r="G497" s="24"/>
      <c r="H497" s="32"/>
      <c r="I497" s="32"/>
      <c r="J497" s="57"/>
    </row>
    <row r="498" spans="1:11" ht="12" customHeight="1" x14ac:dyDescent="0.2">
      <c r="A498" s="41" t="s">
        <v>14</v>
      </c>
      <c r="B498" s="25"/>
      <c r="C498" s="26"/>
      <c r="D498" s="26"/>
      <c r="E498" s="26"/>
      <c r="F498" s="26"/>
      <c r="G498" s="7"/>
      <c r="H498" s="34"/>
      <c r="I498" s="34"/>
      <c r="J498" s="190"/>
    </row>
    <row r="499" spans="1:11" ht="10.5" customHeight="1" x14ac:dyDescent="0.2">
      <c r="A499" s="41" t="s">
        <v>858</v>
      </c>
      <c r="B499" s="25"/>
      <c r="C499" s="26"/>
      <c r="D499" s="26"/>
      <c r="E499" s="26"/>
      <c r="F499" s="26"/>
      <c r="G499" s="7"/>
      <c r="H499" s="34"/>
      <c r="I499" s="34"/>
      <c r="J499" s="190"/>
    </row>
    <row r="500" spans="1:11" ht="97.9" customHeight="1" x14ac:dyDescent="0.2">
      <c r="A500" s="41"/>
      <c r="B500" s="22" t="s">
        <v>743</v>
      </c>
      <c r="C500" s="23"/>
      <c r="D500" s="23"/>
      <c r="E500" s="53" t="s">
        <v>630</v>
      </c>
      <c r="F500" s="53" t="s">
        <v>631</v>
      </c>
      <c r="G500" s="58" t="s">
        <v>10</v>
      </c>
      <c r="H500" s="91"/>
      <c r="I500" s="28"/>
      <c r="J500" s="196" t="s">
        <v>600</v>
      </c>
    </row>
    <row r="501" spans="1:11" ht="111.6" customHeight="1" x14ac:dyDescent="0.2">
      <c r="A501" s="41"/>
      <c r="B501" s="22" t="s">
        <v>859</v>
      </c>
      <c r="C501" s="23"/>
      <c r="D501" s="23"/>
      <c r="E501" s="87"/>
      <c r="F501" s="87"/>
      <c r="G501" s="35" t="s">
        <v>10</v>
      </c>
      <c r="H501" s="91"/>
      <c r="I501" s="28"/>
      <c r="J501" s="208"/>
    </row>
    <row r="502" spans="1:11" ht="84.6" customHeight="1" x14ac:dyDescent="0.2">
      <c r="A502" s="41"/>
      <c r="B502" s="22" t="s">
        <v>767</v>
      </c>
      <c r="C502" s="55"/>
      <c r="D502" s="55"/>
      <c r="E502" s="114"/>
      <c r="F502" s="114"/>
      <c r="G502" s="35" t="s">
        <v>768</v>
      </c>
      <c r="H502" s="283"/>
      <c r="I502" s="133"/>
      <c r="J502" s="211"/>
    </row>
    <row r="503" spans="1:11" ht="7.5" customHeight="1" x14ac:dyDescent="0.2">
      <c r="A503" s="41"/>
      <c r="B503" s="22"/>
      <c r="C503" s="23"/>
      <c r="D503" s="23"/>
      <c r="E503" s="87"/>
      <c r="F503" s="87"/>
      <c r="G503" s="24"/>
      <c r="H503" s="32"/>
      <c r="I503" s="32"/>
      <c r="J503" s="57"/>
    </row>
    <row r="504" spans="1:11" ht="12" customHeight="1" x14ac:dyDescent="0.2">
      <c r="A504" s="41" t="s">
        <v>860</v>
      </c>
      <c r="B504" s="25"/>
      <c r="C504" s="26"/>
      <c r="D504" s="26"/>
      <c r="E504" s="26"/>
      <c r="F504" s="26"/>
      <c r="G504" s="7"/>
      <c r="H504" s="34"/>
      <c r="I504" s="34"/>
      <c r="J504" s="190"/>
    </row>
    <row r="505" spans="1:11" ht="15.75" customHeight="1" x14ac:dyDescent="0.2">
      <c r="A505" s="41" t="s">
        <v>861</v>
      </c>
      <c r="B505" s="25"/>
      <c r="C505" s="26"/>
      <c r="D505" s="26"/>
      <c r="E505" s="26"/>
      <c r="F505" s="26"/>
      <c r="G505" s="7"/>
      <c r="H505" s="34"/>
      <c r="I505" s="34"/>
      <c r="J505" s="190"/>
    </row>
    <row r="506" spans="1:11" s="118" customFormat="1" ht="70.150000000000006" customHeight="1" x14ac:dyDescent="0.2">
      <c r="A506" s="79"/>
      <c r="B506" s="22" t="s">
        <v>367</v>
      </c>
      <c r="C506" s="55"/>
      <c r="D506" s="55"/>
      <c r="E506" s="114"/>
      <c r="F506" s="114"/>
      <c r="G506" s="98" t="s">
        <v>862</v>
      </c>
      <c r="H506" s="91"/>
      <c r="I506" s="28"/>
      <c r="J506" s="115"/>
      <c r="K506" s="117"/>
    </row>
    <row r="507" spans="1:11" s="118" customFormat="1" ht="77.45" customHeight="1" x14ac:dyDescent="0.2">
      <c r="A507" s="79"/>
      <c r="B507" s="22" t="s">
        <v>370</v>
      </c>
      <c r="C507" s="55"/>
      <c r="D507" s="55"/>
      <c r="E507" s="53" t="s">
        <v>630</v>
      </c>
      <c r="F507" s="53" t="s">
        <v>631</v>
      </c>
      <c r="G507" s="58" t="s">
        <v>10</v>
      </c>
      <c r="H507" s="91"/>
      <c r="I507" s="28"/>
      <c r="J507" s="196" t="s">
        <v>601</v>
      </c>
      <c r="K507" s="117"/>
    </row>
    <row r="508" spans="1:11" ht="21.75" customHeight="1" x14ac:dyDescent="0.2">
      <c r="A508" s="41" t="s">
        <v>863</v>
      </c>
      <c r="B508" s="25"/>
      <c r="C508" s="26"/>
      <c r="D508" s="26"/>
      <c r="E508" s="26"/>
      <c r="F508" s="26"/>
      <c r="G508" s="7"/>
      <c r="H508" s="34"/>
      <c r="I508" s="34"/>
      <c r="J508" s="190"/>
    </row>
    <row r="509" spans="1:11" ht="105" customHeight="1" x14ac:dyDescent="0.2">
      <c r="A509" s="41"/>
      <c r="B509" s="25" t="s">
        <v>368</v>
      </c>
      <c r="C509" s="26"/>
      <c r="D509" s="26"/>
      <c r="E509" s="26"/>
      <c r="F509" s="26"/>
      <c r="G509" s="35" t="s">
        <v>1118</v>
      </c>
      <c r="H509" s="91"/>
      <c r="I509" s="28"/>
      <c r="J509" s="5"/>
    </row>
    <row r="510" spans="1:11" ht="91.5" customHeight="1" x14ac:dyDescent="0.2">
      <c r="A510" s="41"/>
      <c r="B510" s="25" t="s">
        <v>371</v>
      </c>
      <c r="C510" s="26"/>
      <c r="D510" s="26"/>
      <c r="E510" s="53" t="s">
        <v>630</v>
      </c>
      <c r="F510" s="53" t="s">
        <v>631</v>
      </c>
      <c r="G510" s="35" t="s">
        <v>11</v>
      </c>
      <c r="H510" s="91"/>
      <c r="I510" s="28"/>
      <c r="J510" s="196" t="s">
        <v>713</v>
      </c>
    </row>
    <row r="511" spans="1:11" ht="78.75" customHeight="1" x14ac:dyDescent="0.2">
      <c r="A511" s="41"/>
      <c r="B511" s="25" t="s">
        <v>369</v>
      </c>
      <c r="C511" s="26"/>
      <c r="D511" s="26"/>
      <c r="E511" s="26"/>
      <c r="F511" s="26"/>
      <c r="G511" s="98" t="s">
        <v>11</v>
      </c>
      <c r="H511" s="91"/>
      <c r="I511" s="28"/>
      <c r="J511" s="191"/>
    </row>
    <row r="512" spans="1:11" ht="84.75" customHeight="1" x14ac:dyDescent="0.2">
      <c r="A512" s="41"/>
      <c r="B512" s="43" t="s">
        <v>372</v>
      </c>
      <c r="C512" s="46"/>
      <c r="D512" s="46"/>
      <c r="E512" s="57"/>
      <c r="F512" s="106"/>
      <c r="G512" s="100" t="s">
        <v>1123</v>
      </c>
      <c r="H512" s="91"/>
      <c r="I512" s="28"/>
      <c r="J512" s="191"/>
    </row>
    <row r="513" spans="1:11" ht="6.75" customHeight="1" x14ac:dyDescent="0.2">
      <c r="A513" s="41"/>
      <c r="B513" s="22"/>
      <c r="C513" s="23"/>
      <c r="D513" s="23"/>
      <c r="E513" s="23"/>
      <c r="F513" s="23"/>
      <c r="G513" s="24"/>
      <c r="H513" s="34"/>
      <c r="I513" s="34"/>
      <c r="J513" s="190"/>
    </row>
    <row r="514" spans="1:11" ht="15.75" customHeight="1" x14ac:dyDescent="0.2">
      <c r="A514" s="41" t="s">
        <v>864</v>
      </c>
      <c r="B514" s="22"/>
      <c r="C514" s="23"/>
      <c r="D514" s="23"/>
      <c r="E514" s="87"/>
      <c r="F514" s="87"/>
      <c r="G514" s="24"/>
      <c r="H514" s="32"/>
      <c r="I514" s="32"/>
      <c r="J514" s="57"/>
    </row>
    <row r="515" spans="1:11" ht="104.25" customHeight="1" x14ac:dyDescent="0.2">
      <c r="A515" s="41"/>
      <c r="B515" s="71" t="s">
        <v>373</v>
      </c>
      <c r="C515" s="72"/>
      <c r="D515" s="72"/>
      <c r="E515" s="51"/>
      <c r="F515" s="51"/>
      <c r="G515" s="134" t="s">
        <v>11</v>
      </c>
      <c r="H515" s="91"/>
      <c r="I515" s="28"/>
      <c r="J515" s="208"/>
    </row>
    <row r="516" spans="1:11" ht="18.75" customHeight="1" x14ac:dyDescent="0.2">
      <c r="A516" s="41" t="s">
        <v>865</v>
      </c>
      <c r="B516" s="25"/>
      <c r="C516" s="26"/>
      <c r="D516" s="26"/>
      <c r="E516" s="26"/>
      <c r="F516" s="26"/>
      <c r="G516" s="7"/>
      <c r="H516" s="69"/>
      <c r="I516" s="69"/>
      <c r="J516" s="190"/>
    </row>
    <row r="517" spans="1:11" ht="89.45" customHeight="1" x14ac:dyDescent="0.2">
      <c r="A517" s="41"/>
      <c r="B517" s="22" t="s">
        <v>866</v>
      </c>
      <c r="C517" s="80"/>
      <c r="D517" s="80"/>
      <c r="E517" s="80"/>
      <c r="F517" s="106"/>
      <c r="G517" s="100" t="s">
        <v>698</v>
      </c>
      <c r="H517" s="272"/>
      <c r="I517" s="148"/>
      <c r="J517" s="190"/>
      <c r="K517" s="5"/>
    </row>
    <row r="518" spans="1:11" ht="18" customHeight="1" x14ac:dyDescent="0.2">
      <c r="A518" s="41" t="s">
        <v>867</v>
      </c>
      <c r="B518" s="25"/>
      <c r="C518" s="26"/>
      <c r="D518" s="26"/>
      <c r="E518" s="26"/>
      <c r="F518" s="26"/>
      <c r="G518" s="7"/>
      <c r="H518" s="69"/>
      <c r="I518" s="69"/>
      <c r="J518" s="190"/>
    </row>
    <row r="519" spans="1:11" ht="80.45" customHeight="1" x14ac:dyDescent="0.2">
      <c r="A519" s="41"/>
      <c r="B519" s="25" t="s">
        <v>374</v>
      </c>
      <c r="C519" s="26"/>
      <c r="D519" s="26"/>
      <c r="E519" s="26"/>
      <c r="F519" s="26"/>
      <c r="G519" s="129" t="s">
        <v>375</v>
      </c>
      <c r="H519" s="266"/>
      <c r="I519" s="20"/>
      <c r="J519" s="190"/>
    </row>
    <row r="520" spans="1:11" ht="25.5" customHeight="1" x14ac:dyDescent="0.2">
      <c r="A520" s="41" t="s">
        <v>868</v>
      </c>
      <c r="B520" s="25"/>
      <c r="C520" s="26"/>
      <c r="D520" s="26"/>
      <c r="E520" s="26"/>
      <c r="F520" s="26"/>
      <c r="G520" s="7"/>
      <c r="H520" s="69"/>
      <c r="I520" s="69"/>
      <c r="J520" s="190"/>
    </row>
    <row r="521" spans="1:11" ht="75" customHeight="1" x14ac:dyDescent="0.2">
      <c r="A521" s="41"/>
      <c r="B521" s="25" t="s">
        <v>376</v>
      </c>
      <c r="C521" s="26"/>
      <c r="D521" s="26"/>
      <c r="E521" s="26"/>
      <c r="F521" s="26"/>
      <c r="G521" s="129" t="s">
        <v>673</v>
      </c>
      <c r="H521" s="266"/>
      <c r="I521" s="20"/>
      <c r="J521" s="190"/>
    </row>
    <row r="522" spans="1:11" ht="15.75" customHeight="1" x14ac:dyDescent="0.2">
      <c r="A522" s="41" t="s">
        <v>116</v>
      </c>
      <c r="B522" s="22"/>
      <c r="C522" s="23"/>
      <c r="D522" s="23"/>
      <c r="E522" s="87"/>
      <c r="F522" s="87"/>
      <c r="G522" s="24"/>
      <c r="H522" s="112"/>
      <c r="I522" s="112"/>
      <c r="J522" s="57"/>
    </row>
    <row r="523" spans="1:11" ht="4.5" customHeight="1" x14ac:dyDescent="0.2">
      <c r="A523" s="41"/>
      <c r="B523" s="25"/>
      <c r="C523" s="26"/>
      <c r="D523" s="26"/>
      <c r="E523" s="26"/>
      <c r="F523" s="26"/>
      <c r="G523" s="7"/>
      <c r="H523" s="34"/>
      <c r="I523" s="34"/>
      <c r="J523" s="190"/>
    </row>
    <row r="524" spans="1:11" ht="10.5" customHeight="1" x14ac:dyDescent="0.2">
      <c r="A524" s="41" t="s">
        <v>869</v>
      </c>
      <c r="B524" s="25"/>
      <c r="C524" s="26"/>
      <c r="D524" s="26"/>
      <c r="E524" s="26"/>
      <c r="F524" s="26"/>
      <c r="G524" s="7"/>
      <c r="H524" s="34"/>
      <c r="I524" s="34"/>
      <c r="J524" s="190"/>
    </row>
    <row r="525" spans="1:11" ht="18" customHeight="1" x14ac:dyDescent="0.2">
      <c r="A525" s="41" t="s">
        <v>870</v>
      </c>
      <c r="B525" s="25"/>
      <c r="C525" s="26"/>
      <c r="D525" s="26"/>
      <c r="E525" s="26"/>
      <c r="F525" s="26"/>
      <c r="G525" s="7"/>
      <c r="H525" s="69"/>
      <c r="I525" s="69"/>
      <c r="J525" s="190"/>
    </row>
    <row r="526" spans="1:11" ht="100.15" customHeight="1" x14ac:dyDescent="0.2">
      <c r="A526" s="41"/>
      <c r="B526" s="25" t="s">
        <v>377</v>
      </c>
      <c r="C526" s="26"/>
      <c r="D526" s="26"/>
      <c r="E526" s="26"/>
      <c r="F526" s="26"/>
      <c r="G526" s="135" t="s">
        <v>378</v>
      </c>
      <c r="H526" s="266"/>
      <c r="I526" s="20"/>
      <c r="J526" s="190"/>
    </row>
    <row r="527" spans="1:11" ht="13.9" customHeight="1" x14ac:dyDescent="0.2">
      <c r="A527" s="41"/>
      <c r="B527" s="25"/>
      <c r="C527" s="26"/>
      <c r="D527" s="26"/>
      <c r="E527" s="26"/>
      <c r="F527" s="26"/>
      <c r="G527" s="7"/>
      <c r="H527" s="34"/>
      <c r="I527" s="34"/>
      <c r="J527" s="190"/>
    </row>
    <row r="528" spans="1:11" ht="26.45" customHeight="1" x14ac:dyDescent="0.2">
      <c r="A528" s="41" t="s">
        <v>871</v>
      </c>
      <c r="B528" s="25"/>
      <c r="C528" s="26"/>
      <c r="D528" s="26"/>
      <c r="E528" s="26"/>
      <c r="F528" s="26"/>
      <c r="G528" s="7"/>
      <c r="H528" s="69"/>
      <c r="I528" s="69"/>
      <c r="J528" s="190"/>
    </row>
    <row r="529" spans="1:10" ht="76.150000000000006" customHeight="1" x14ac:dyDescent="0.2">
      <c r="A529" s="41"/>
      <c r="B529" s="22" t="s">
        <v>380</v>
      </c>
      <c r="C529" s="26"/>
      <c r="D529" s="26"/>
      <c r="E529" s="26"/>
      <c r="F529" s="26"/>
      <c r="G529" s="129" t="s">
        <v>379</v>
      </c>
      <c r="H529" s="266"/>
      <c r="I529" s="20"/>
      <c r="J529" s="190"/>
    </row>
    <row r="530" spans="1:10" ht="84.75" customHeight="1" x14ac:dyDescent="0.2">
      <c r="A530" s="41"/>
      <c r="B530" s="22" t="s">
        <v>1202</v>
      </c>
      <c r="C530" s="26"/>
      <c r="D530" s="26"/>
      <c r="E530" s="57"/>
      <c r="F530" s="106"/>
      <c r="G530" s="35" t="s">
        <v>11</v>
      </c>
      <c r="H530" s="266"/>
      <c r="I530" s="20"/>
      <c r="J530" s="196"/>
    </row>
    <row r="531" spans="1:10" ht="15.75" customHeight="1" x14ac:dyDescent="0.2">
      <c r="A531" s="41" t="s">
        <v>116</v>
      </c>
      <c r="B531" s="22"/>
      <c r="C531" s="23"/>
      <c r="D531" s="23"/>
      <c r="E531" s="87"/>
      <c r="F531" s="87"/>
      <c r="G531" s="24"/>
      <c r="H531" s="112"/>
      <c r="I531" s="112"/>
      <c r="J531" s="57"/>
    </row>
    <row r="532" spans="1:10" ht="4.5" customHeight="1" x14ac:dyDescent="0.2">
      <c r="A532" s="41"/>
      <c r="B532" s="25"/>
      <c r="C532" s="26"/>
      <c r="D532" s="26"/>
      <c r="E532" s="26"/>
      <c r="F532" s="26"/>
      <c r="G532" s="7"/>
      <c r="H532" s="34"/>
      <c r="I532" s="34"/>
      <c r="J532" s="190"/>
    </row>
    <row r="533" spans="1:10" ht="17.25" customHeight="1" x14ac:dyDescent="0.2">
      <c r="A533" s="41" t="s">
        <v>872</v>
      </c>
      <c r="B533" s="25"/>
      <c r="C533" s="26"/>
      <c r="D533" s="26"/>
      <c r="E533" s="26"/>
      <c r="F533" s="26"/>
      <c r="G533" s="7"/>
      <c r="H533" s="69"/>
      <c r="I533" s="69"/>
      <c r="J533" s="190"/>
    </row>
    <row r="534" spans="1:10" ht="89.45" customHeight="1" x14ac:dyDescent="0.2">
      <c r="A534" s="41"/>
      <c r="B534" s="43" t="s">
        <v>381</v>
      </c>
      <c r="C534" s="72"/>
      <c r="D534" s="72"/>
      <c r="E534" s="72"/>
      <c r="F534" s="72"/>
      <c r="G534" s="136" t="s">
        <v>393</v>
      </c>
      <c r="H534" s="266"/>
      <c r="I534" s="20"/>
      <c r="J534" s="190"/>
    </row>
    <row r="535" spans="1:10" ht="17.25" customHeight="1" x14ac:dyDescent="0.2">
      <c r="A535" s="41" t="s">
        <v>873</v>
      </c>
      <c r="B535" s="25"/>
      <c r="C535" s="26"/>
      <c r="D535" s="26"/>
      <c r="E535" s="26"/>
      <c r="F535" s="26"/>
      <c r="G535" s="7"/>
      <c r="H535" s="69"/>
      <c r="I535" s="69"/>
      <c r="J535" s="190"/>
    </row>
    <row r="536" spans="1:10" ht="103.15" customHeight="1" x14ac:dyDescent="0.2">
      <c r="A536" s="41"/>
      <c r="B536" s="137" t="s">
        <v>382</v>
      </c>
      <c r="C536" s="72"/>
      <c r="D536" s="72"/>
      <c r="E536" s="72"/>
      <c r="F536" s="72"/>
      <c r="G536" s="52" t="s">
        <v>383</v>
      </c>
      <c r="H536" s="266"/>
      <c r="I536" s="20"/>
      <c r="J536" s="196" t="s">
        <v>713</v>
      </c>
    </row>
    <row r="537" spans="1:10" ht="10.5" customHeight="1" x14ac:dyDescent="0.2">
      <c r="A537" s="41"/>
      <c r="B537" s="25"/>
      <c r="C537" s="26"/>
      <c r="D537" s="26"/>
      <c r="E537" s="26"/>
      <c r="F537" s="26"/>
      <c r="G537" s="7"/>
      <c r="H537" s="138"/>
      <c r="I537" s="138"/>
      <c r="J537" s="190"/>
    </row>
    <row r="538" spans="1:10" x14ac:dyDescent="0.2">
      <c r="A538" s="41" t="s">
        <v>874</v>
      </c>
      <c r="B538" s="25"/>
      <c r="C538" s="26"/>
      <c r="D538" s="26"/>
      <c r="E538" s="26"/>
      <c r="F538" s="26"/>
      <c r="G538" s="7"/>
      <c r="H538" s="34"/>
      <c r="I538" s="34"/>
      <c r="J538" s="190"/>
    </row>
    <row r="539" spans="1:10" ht="13.5" customHeight="1" x14ac:dyDescent="0.2">
      <c r="A539" s="41" t="s">
        <v>875</v>
      </c>
      <c r="B539" s="25"/>
      <c r="C539" s="26"/>
      <c r="D539" s="26"/>
      <c r="E539" s="26"/>
      <c r="F539" s="26"/>
      <c r="G539" s="7"/>
      <c r="H539" s="34"/>
      <c r="I539" s="34"/>
      <c r="J539" s="190"/>
    </row>
    <row r="540" spans="1:10" ht="13.5" customHeight="1" x14ac:dyDescent="0.2">
      <c r="A540" s="41" t="s">
        <v>876</v>
      </c>
      <c r="B540" s="25"/>
      <c r="C540" s="26"/>
      <c r="D540" s="26"/>
      <c r="E540" s="26"/>
      <c r="F540" s="26"/>
      <c r="G540" s="7"/>
      <c r="H540" s="69"/>
      <c r="I540" s="69"/>
      <c r="J540" s="190"/>
    </row>
    <row r="541" spans="1:10" ht="97.9" customHeight="1" x14ac:dyDescent="0.2">
      <c r="A541" s="41"/>
      <c r="B541" s="22" t="s">
        <v>385</v>
      </c>
      <c r="C541" s="23"/>
      <c r="D541" s="23"/>
      <c r="E541" s="23"/>
      <c r="F541" s="23"/>
      <c r="G541" s="35" t="s">
        <v>384</v>
      </c>
      <c r="H541" s="91"/>
      <c r="I541" s="28"/>
      <c r="J541" s="190"/>
    </row>
    <row r="542" spans="1:10" ht="15" customHeight="1" x14ac:dyDescent="0.2">
      <c r="A542" s="41"/>
      <c r="B542" s="139" t="s">
        <v>137</v>
      </c>
      <c r="C542" s="23"/>
      <c r="D542" s="23"/>
      <c r="E542" s="23"/>
      <c r="F542" s="23"/>
      <c r="G542" s="24"/>
      <c r="H542" s="125"/>
      <c r="I542" s="125"/>
      <c r="J542" s="190"/>
    </row>
    <row r="543" spans="1:10" ht="44.25" customHeight="1" x14ac:dyDescent="0.2">
      <c r="A543" s="41"/>
      <c r="B543" s="22" t="s">
        <v>1097</v>
      </c>
      <c r="C543" s="22"/>
      <c r="D543" s="22"/>
      <c r="E543" s="22"/>
      <c r="F543" s="22"/>
      <c r="G543" s="24"/>
      <c r="H543" s="92"/>
      <c r="I543" s="93"/>
      <c r="J543" s="195"/>
    </row>
    <row r="544" spans="1:10" ht="30.75" customHeight="1" x14ac:dyDescent="0.2">
      <c r="A544" s="41"/>
      <c r="B544" s="22" t="s">
        <v>138</v>
      </c>
      <c r="C544" s="23"/>
      <c r="D544" s="23"/>
      <c r="E544" s="23"/>
      <c r="F544" s="23"/>
      <c r="G544" s="24"/>
      <c r="H544" s="91"/>
      <c r="I544" s="28"/>
      <c r="J544" s="190"/>
    </row>
    <row r="545" spans="1:10" ht="33" customHeight="1" x14ac:dyDescent="0.2">
      <c r="A545" s="41"/>
      <c r="B545" s="22" t="s">
        <v>139</v>
      </c>
      <c r="C545" s="23"/>
      <c r="D545" s="23"/>
      <c r="E545" s="23"/>
      <c r="F545" s="23"/>
      <c r="G545" s="24"/>
      <c r="H545" s="91"/>
      <c r="I545" s="28"/>
      <c r="J545" s="190"/>
    </row>
    <row r="546" spans="1:10" ht="96" customHeight="1" x14ac:dyDescent="0.2">
      <c r="A546" s="41"/>
      <c r="B546" s="22" t="s">
        <v>386</v>
      </c>
      <c r="C546" s="23"/>
      <c r="D546" s="23"/>
      <c r="E546" s="23"/>
      <c r="F546" s="23"/>
      <c r="G546" s="35" t="s">
        <v>387</v>
      </c>
      <c r="H546" s="91"/>
      <c r="I546" s="28"/>
      <c r="J546" s="190"/>
    </row>
    <row r="547" spans="1:10" ht="6" customHeight="1" x14ac:dyDescent="0.2">
      <c r="A547" s="41"/>
      <c r="B547" s="22"/>
      <c r="C547" s="23"/>
      <c r="D547" s="23"/>
      <c r="E547" s="23"/>
      <c r="F547" s="23"/>
      <c r="G547" s="24"/>
      <c r="H547" s="32"/>
      <c r="I547" s="32"/>
      <c r="J547" s="190"/>
    </row>
    <row r="548" spans="1:10" x14ac:dyDescent="0.2">
      <c r="A548" s="41" t="s">
        <v>152</v>
      </c>
      <c r="B548" s="25"/>
      <c r="C548" s="26"/>
      <c r="D548" s="26"/>
      <c r="E548" s="26"/>
      <c r="F548" s="26"/>
      <c r="G548" s="7"/>
      <c r="H548" s="34"/>
      <c r="I548" s="34"/>
      <c r="J548" s="190"/>
    </row>
    <row r="549" spans="1:10" ht="18.75" customHeight="1" x14ac:dyDescent="0.2">
      <c r="A549" s="41" t="s">
        <v>877</v>
      </c>
      <c r="B549" s="25"/>
      <c r="C549" s="26"/>
      <c r="D549" s="26"/>
      <c r="E549" s="26"/>
      <c r="F549" s="26"/>
      <c r="G549" s="7"/>
      <c r="H549" s="69"/>
      <c r="I549" s="69"/>
      <c r="J549" s="190"/>
    </row>
    <row r="550" spans="1:10" ht="76.900000000000006" customHeight="1" x14ac:dyDescent="0.2">
      <c r="A550" s="41"/>
      <c r="B550" s="22" t="s">
        <v>388</v>
      </c>
      <c r="C550" s="23"/>
      <c r="D550" s="23"/>
      <c r="E550" s="23"/>
      <c r="F550" s="23"/>
      <c r="G550" s="35" t="s">
        <v>389</v>
      </c>
      <c r="H550" s="91"/>
      <c r="I550" s="28"/>
      <c r="J550" s="190"/>
    </row>
    <row r="551" spans="1:10" ht="18.75" customHeight="1" x14ac:dyDescent="0.2">
      <c r="A551" s="41"/>
      <c r="B551" s="25"/>
      <c r="C551" s="26"/>
      <c r="D551" s="26"/>
      <c r="E551" s="26"/>
      <c r="F551" s="26"/>
      <c r="G551" s="7"/>
      <c r="H551" s="69"/>
      <c r="I551" s="69"/>
      <c r="J551" s="190"/>
    </row>
    <row r="552" spans="1:10" ht="78" customHeight="1" x14ac:dyDescent="0.2">
      <c r="A552" s="41"/>
      <c r="B552" s="22" t="s">
        <v>632</v>
      </c>
      <c r="C552" s="87"/>
      <c r="D552" s="87"/>
      <c r="E552" s="87"/>
      <c r="F552" s="106"/>
      <c r="G552" s="100" t="s">
        <v>633</v>
      </c>
      <c r="H552" s="223"/>
      <c r="I552" s="140"/>
      <c r="J552" s="211"/>
    </row>
    <row r="553" spans="1:10" ht="15" customHeight="1" x14ac:dyDescent="0.2">
      <c r="A553" s="41"/>
      <c r="B553" s="139" t="s">
        <v>137</v>
      </c>
      <c r="C553" s="23"/>
      <c r="D553" s="23"/>
      <c r="E553" s="23"/>
      <c r="F553" s="23"/>
      <c r="G553" s="24"/>
      <c r="H553" s="125"/>
      <c r="I553" s="125"/>
      <c r="J553" s="190"/>
    </row>
    <row r="554" spans="1:10" ht="18" customHeight="1" x14ac:dyDescent="0.2">
      <c r="A554" s="41"/>
      <c r="B554" s="22" t="s">
        <v>144</v>
      </c>
      <c r="C554" s="23"/>
      <c r="D554" s="23"/>
      <c r="E554" s="23"/>
      <c r="F554" s="23"/>
      <c r="G554" s="24"/>
      <c r="H554" s="91"/>
      <c r="I554" s="28"/>
      <c r="J554" s="190"/>
    </row>
    <row r="555" spans="1:10" ht="18" customHeight="1" x14ac:dyDescent="0.2">
      <c r="A555" s="41"/>
      <c r="B555" s="22" t="s">
        <v>755</v>
      </c>
      <c r="C555" s="23"/>
      <c r="D555" s="23"/>
      <c r="E555" s="23"/>
      <c r="F555" s="23"/>
      <c r="G555" s="24"/>
      <c r="H555" s="91"/>
      <c r="I555" s="28"/>
      <c r="J555" s="190"/>
    </row>
    <row r="556" spans="1:10" ht="18" customHeight="1" x14ac:dyDescent="0.2">
      <c r="A556" s="41"/>
      <c r="B556" s="22" t="s">
        <v>140</v>
      </c>
      <c r="C556" s="23"/>
      <c r="D556" s="23"/>
      <c r="E556" s="23"/>
      <c r="F556" s="23"/>
      <c r="G556" s="24"/>
      <c r="H556" s="91"/>
      <c r="I556" s="28"/>
      <c r="J556" s="190"/>
    </row>
    <row r="557" spans="1:10" ht="18" customHeight="1" x14ac:dyDescent="0.2">
      <c r="A557" s="41"/>
      <c r="B557" s="22" t="s">
        <v>141</v>
      </c>
      <c r="C557" s="23"/>
      <c r="D557" s="23"/>
      <c r="E557" s="23"/>
      <c r="F557" s="23"/>
      <c r="G557" s="24"/>
      <c r="H557" s="91"/>
      <c r="I557" s="28"/>
      <c r="J557" s="190"/>
    </row>
    <row r="558" spans="1:10" ht="18" customHeight="1" x14ac:dyDescent="0.2">
      <c r="A558" s="41"/>
      <c r="B558" s="22" t="s">
        <v>142</v>
      </c>
      <c r="C558" s="23"/>
      <c r="D558" s="23"/>
      <c r="E558" s="23"/>
      <c r="F558" s="23"/>
      <c r="G558" s="24"/>
      <c r="H558" s="91"/>
      <c r="I558" s="28"/>
      <c r="J558" s="190"/>
    </row>
    <row r="559" spans="1:10" ht="91.15" customHeight="1" x14ac:dyDescent="0.2">
      <c r="A559" s="41"/>
      <c r="B559" s="22" t="s">
        <v>744</v>
      </c>
      <c r="C559" s="22"/>
      <c r="D559" s="22"/>
      <c r="E559" s="22"/>
      <c r="F559" s="22"/>
      <c r="G559" s="35" t="s">
        <v>878</v>
      </c>
      <c r="H559" s="92"/>
      <c r="I559" s="93"/>
      <c r="J559" s="195"/>
    </row>
    <row r="560" spans="1:10" ht="85.5" customHeight="1" x14ac:dyDescent="0.2">
      <c r="A560" s="41"/>
      <c r="B560" s="22" t="s">
        <v>1007</v>
      </c>
      <c r="C560" s="22"/>
      <c r="D560" s="22"/>
      <c r="E560" s="57"/>
      <c r="F560" s="57"/>
      <c r="G560" s="35" t="s">
        <v>1008</v>
      </c>
      <c r="H560" s="306"/>
      <c r="I560" s="93"/>
      <c r="J560" s="228"/>
    </row>
    <row r="561" spans="1:10" ht="14.25" customHeight="1" x14ac:dyDescent="0.2">
      <c r="A561" s="70"/>
      <c r="B561" s="43"/>
      <c r="C561" s="46"/>
      <c r="D561" s="46"/>
      <c r="E561" s="46"/>
      <c r="F561" s="46"/>
      <c r="G561" s="47"/>
      <c r="H561" s="112"/>
      <c r="I561" s="112"/>
      <c r="J561" s="190"/>
    </row>
    <row r="562" spans="1:10" x14ac:dyDescent="0.2">
      <c r="A562" s="70" t="s">
        <v>879</v>
      </c>
      <c r="B562" s="25"/>
      <c r="C562" s="72"/>
      <c r="D562" s="72"/>
      <c r="E562" s="72"/>
      <c r="F562" s="72"/>
      <c r="G562" s="73"/>
      <c r="H562" s="34"/>
      <c r="I562" s="34"/>
      <c r="J562" s="190"/>
    </row>
    <row r="563" spans="1:10" ht="90.6" customHeight="1" x14ac:dyDescent="0.2">
      <c r="A563" s="70"/>
      <c r="B563" s="43" t="s">
        <v>395</v>
      </c>
      <c r="C563" s="46"/>
      <c r="D563" s="46"/>
      <c r="E563" s="46"/>
      <c r="F563" s="46"/>
      <c r="G563" s="35" t="s">
        <v>397</v>
      </c>
      <c r="H563" s="91"/>
      <c r="I563" s="28"/>
      <c r="J563" s="190"/>
    </row>
    <row r="564" spans="1:10" ht="97.9" customHeight="1" x14ac:dyDescent="0.2">
      <c r="A564" s="41"/>
      <c r="B564" s="43" t="s">
        <v>394</v>
      </c>
      <c r="C564" s="23"/>
      <c r="D564" s="23"/>
      <c r="E564" s="23"/>
      <c r="F564" s="23"/>
      <c r="G564" s="35" t="s">
        <v>396</v>
      </c>
      <c r="H564" s="91"/>
      <c r="I564" s="28"/>
      <c r="J564" s="115"/>
    </row>
    <row r="565" spans="1:10" ht="135" hidden="1" customHeight="1" x14ac:dyDescent="0.2">
      <c r="A565" s="41"/>
      <c r="B565" s="22"/>
      <c r="C565" s="23"/>
      <c r="D565" s="23"/>
      <c r="E565" s="23"/>
      <c r="F565" s="23"/>
      <c r="G565" s="24"/>
      <c r="H565" s="32"/>
      <c r="I565" s="32"/>
      <c r="J565" s="190"/>
    </row>
    <row r="566" spans="1:10" ht="15.6" customHeight="1" x14ac:dyDescent="0.2">
      <c r="A566" s="41" t="s">
        <v>880</v>
      </c>
      <c r="B566" s="25"/>
      <c r="C566" s="26"/>
      <c r="D566" s="26"/>
      <c r="E566" s="26"/>
      <c r="F566" s="26"/>
      <c r="G566" s="7"/>
      <c r="H566" s="34"/>
      <c r="I566" s="34"/>
      <c r="J566" s="190"/>
    </row>
    <row r="567" spans="1:10" ht="99" customHeight="1" x14ac:dyDescent="0.2">
      <c r="A567" s="41"/>
      <c r="B567" s="22" t="s">
        <v>398</v>
      </c>
      <c r="C567" s="23"/>
      <c r="D567" s="23"/>
      <c r="E567" s="23"/>
      <c r="F567" s="23"/>
      <c r="G567" s="131" t="s">
        <v>565</v>
      </c>
      <c r="H567" s="91"/>
      <c r="I567" s="28"/>
      <c r="J567" s="190"/>
    </row>
    <row r="568" spans="1:10" ht="97.9" customHeight="1" x14ac:dyDescent="0.2">
      <c r="A568" s="41"/>
      <c r="B568" s="22" t="s">
        <v>399</v>
      </c>
      <c r="C568" s="23"/>
      <c r="D568" s="23"/>
      <c r="E568" s="53" t="s">
        <v>630</v>
      </c>
      <c r="F568" s="53" t="s">
        <v>631</v>
      </c>
      <c r="G568" s="131" t="s">
        <v>232</v>
      </c>
      <c r="H568" s="91"/>
      <c r="I568" s="28"/>
      <c r="J568" s="196" t="s">
        <v>713</v>
      </c>
    </row>
    <row r="569" spans="1:10" ht="6.75" customHeight="1" x14ac:dyDescent="0.2">
      <c r="A569" s="41"/>
      <c r="B569" s="22"/>
      <c r="C569" s="23"/>
      <c r="D569" s="23"/>
      <c r="E569" s="23"/>
      <c r="F569" s="23"/>
      <c r="G569" s="24"/>
      <c r="H569" s="34"/>
      <c r="I569" s="34"/>
      <c r="J569" s="190"/>
    </row>
    <row r="570" spans="1:10" ht="12" customHeight="1" x14ac:dyDescent="0.2">
      <c r="A570" s="41" t="s">
        <v>881</v>
      </c>
      <c r="B570" s="25"/>
      <c r="C570" s="26"/>
      <c r="D570" s="26"/>
      <c r="E570" s="26"/>
      <c r="F570" s="26"/>
      <c r="G570" s="7"/>
      <c r="H570" s="34"/>
      <c r="I570" s="34"/>
      <c r="J570" s="190"/>
    </row>
    <row r="571" spans="1:10" ht="84" customHeight="1" x14ac:dyDescent="0.2">
      <c r="A571" s="41"/>
      <c r="B571" s="80" t="s">
        <v>400</v>
      </c>
      <c r="C571" s="23"/>
      <c r="D571" s="23"/>
      <c r="E571" s="23"/>
      <c r="F571" s="23"/>
      <c r="G571" s="35" t="s">
        <v>402</v>
      </c>
      <c r="H571" s="91"/>
      <c r="I571" s="28"/>
      <c r="J571" s="190"/>
    </row>
    <row r="572" spans="1:10" ht="82.5" customHeight="1" x14ac:dyDescent="0.2">
      <c r="A572" s="41"/>
      <c r="B572" s="80" t="s">
        <v>401</v>
      </c>
      <c r="C572" s="23"/>
      <c r="D572" s="23"/>
      <c r="E572" s="23"/>
      <c r="F572" s="23"/>
      <c r="G572" s="35" t="s">
        <v>402</v>
      </c>
      <c r="H572" s="91"/>
      <c r="I572" s="28"/>
      <c r="J572" s="190"/>
    </row>
    <row r="573" spans="1:10" ht="17.25" customHeight="1" x14ac:dyDescent="0.2">
      <c r="A573" s="41" t="s">
        <v>882</v>
      </c>
      <c r="B573" s="25"/>
      <c r="C573" s="26"/>
      <c r="D573" s="26"/>
      <c r="E573" s="26"/>
      <c r="F573" s="26"/>
      <c r="G573" s="7"/>
      <c r="H573" s="34"/>
      <c r="I573" s="34"/>
      <c r="J573" s="190"/>
    </row>
    <row r="574" spans="1:10" ht="101.45" customHeight="1" x14ac:dyDescent="0.2">
      <c r="A574" s="41"/>
      <c r="B574" s="22" t="s">
        <v>403</v>
      </c>
      <c r="C574" s="23"/>
      <c r="D574" s="23"/>
      <c r="E574" s="23"/>
      <c r="F574" s="23"/>
      <c r="G574" s="35" t="s">
        <v>1112</v>
      </c>
      <c r="H574" s="91"/>
      <c r="I574" s="28"/>
      <c r="J574" s="196" t="s">
        <v>713</v>
      </c>
    </row>
    <row r="575" spans="1:10" ht="87.75" customHeight="1" x14ac:dyDescent="0.2">
      <c r="A575" s="41"/>
      <c r="B575" s="22" t="s">
        <v>883</v>
      </c>
      <c r="C575" s="23"/>
      <c r="D575" s="23"/>
      <c r="E575" s="23"/>
      <c r="F575" s="23"/>
      <c r="G575" s="35" t="s">
        <v>634</v>
      </c>
      <c r="H575" s="91"/>
      <c r="I575" s="28"/>
      <c r="J575" s="5"/>
    </row>
    <row r="576" spans="1:10" ht="91.5" customHeight="1" x14ac:dyDescent="0.2">
      <c r="A576" s="41"/>
      <c r="B576" s="22" t="s">
        <v>407</v>
      </c>
      <c r="C576" s="23"/>
      <c r="D576" s="23"/>
      <c r="E576" s="57"/>
      <c r="F576" s="57"/>
      <c r="G576" s="35" t="s">
        <v>408</v>
      </c>
      <c r="H576" s="91"/>
      <c r="I576" s="28"/>
      <c r="J576" s="195"/>
    </row>
    <row r="577" spans="1:11" ht="6.75" customHeight="1" x14ac:dyDescent="0.2">
      <c r="A577" s="41"/>
      <c r="B577" s="22"/>
      <c r="C577" s="22"/>
      <c r="D577" s="22"/>
      <c r="E577" s="57"/>
      <c r="F577" s="57"/>
      <c r="G577" s="24"/>
      <c r="H577" s="94"/>
      <c r="I577" s="94"/>
      <c r="J577" s="195"/>
    </row>
    <row r="578" spans="1:11" ht="18" customHeight="1" x14ac:dyDescent="0.2">
      <c r="A578" s="41" t="s">
        <v>2</v>
      </c>
      <c r="B578" s="25"/>
      <c r="C578" s="25"/>
      <c r="D578" s="25"/>
      <c r="E578" s="25"/>
      <c r="F578" s="25"/>
      <c r="G578" s="7"/>
      <c r="H578" s="51"/>
      <c r="I578" s="51"/>
      <c r="J578" s="195"/>
    </row>
    <row r="579" spans="1:11" ht="17.25" customHeight="1" x14ac:dyDescent="0.2">
      <c r="A579" s="41" t="s">
        <v>884</v>
      </c>
      <c r="B579" s="25"/>
      <c r="C579" s="26"/>
      <c r="D579" s="26"/>
      <c r="E579" s="26"/>
      <c r="F579" s="26"/>
      <c r="G579" s="7"/>
      <c r="H579" s="69"/>
      <c r="I579" s="69"/>
      <c r="J579" s="190"/>
    </row>
    <row r="580" spans="1:11" ht="114.75" customHeight="1" x14ac:dyDescent="0.2">
      <c r="A580" s="41"/>
      <c r="B580" s="22" t="s">
        <v>409</v>
      </c>
      <c r="C580" s="55"/>
      <c r="D580" s="55"/>
      <c r="E580" s="87"/>
      <c r="F580" s="113"/>
      <c r="G580" s="35" t="s">
        <v>405</v>
      </c>
      <c r="H580" s="284"/>
      <c r="I580" s="141"/>
      <c r="J580" s="198"/>
    </row>
    <row r="581" spans="1:11" s="118" customFormat="1" ht="84.75" customHeight="1" x14ac:dyDescent="0.2">
      <c r="A581" s="79"/>
      <c r="B581" s="22" t="s">
        <v>404</v>
      </c>
      <c r="C581" s="55"/>
      <c r="D581" s="55"/>
      <c r="E581" s="87"/>
      <c r="F581" s="113"/>
      <c r="G581" s="35" t="s">
        <v>411</v>
      </c>
      <c r="H581" s="91"/>
      <c r="I581" s="91"/>
      <c r="J581" s="211"/>
      <c r="K581" s="117"/>
    </row>
    <row r="582" spans="1:11" s="193" customFormat="1" ht="100.5" customHeight="1" x14ac:dyDescent="0.2">
      <c r="A582" s="79"/>
      <c r="B582" s="22" t="s">
        <v>406</v>
      </c>
      <c r="C582" s="55"/>
      <c r="D582" s="55"/>
      <c r="E582" s="87"/>
      <c r="F582" s="113"/>
      <c r="G582" s="35" t="s">
        <v>410</v>
      </c>
      <c r="H582" s="223"/>
      <c r="I582" s="140"/>
      <c r="J582" s="191"/>
      <c r="K582" s="192"/>
    </row>
    <row r="583" spans="1:11" s="193" customFormat="1" ht="5.25" customHeight="1" x14ac:dyDescent="0.2">
      <c r="A583" s="79"/>
      <c r="B583" s="22"/>
      <c r="C583" s="55"/>
      <c r="D583" s="55"/>
      <c r="E583" s="87"/>
      <c r="F583" s="87"/>
      <c r="G583" s="24"/>
      <c r="H583" s="120"/>
      <c r="I583" s="120"/>
      <c r="J583" s="115"/>
      <c r="K583" s="192"/>
    </row>
    <row r="584" spans="1:11" s="5" customFormat="1" ht="9.75" customHeight="1" x14ac:dyDescent="0.2">
      <c r="A584" s="41" t="s">
        <v>885</v>
      </c>
      <c r="B584" s="25"/>
      <c r="C584" s="26"/>
      <c r="D584" s="26"/>
      <c r="E584" s="26"/>
      <c r="F584" s="26"/>
      <c r="G584" s="7"/>
      <c r="H584" s="127"/>
      <c r="I584" s="127"/>
      <c r="J584" s="190"/>
    </row>
    <row r="585" spans="1:11" s="5" customFormat="1" ht="70.5" customHeight="1" x14ac:dyDescent="0.2">
      <c r="A585" s="41"/>
      <c r="B585" s="22" t="s">
        <v>412</v>
      </c>
      <c r="C585" s="23"/>
      <c r="D585" s="23"/>
      <c r="E585" s="23"/>
      <c r="F585" s="23"/>
      <c r="G585" s="35" t="s">
        <v>646</v>
      </c>
      <c r="H585" s="223"/>
      <c r="I585" s="140"/>
    </row>
    <row r="586" spans="1:11" s="5" customFormat="1" ht="76.5" customHeight="1" x14ac:dyDescent="0.2">
      <c r="A586" s="41"/>
      <c r="B586" s="22" t="s">
        <v>564</v>
      </c>
      <c r="C586" s="23"/>
      <c r="D586" s="23"/>
      <c r="E586" s="23"/>
      <c r="F586" s="23"/>
      <c r="G586" s="35" t="s">
        <v>563</v>
      </c>
      <c r="H586" s="223"/>
      <c r="I586" s="140"/>
      <c r="J586" s="196" t="s">
        <v>713</v>
      </c>
    </row>
    <row r="587" spans="1:11" s="5" customFormat="1" ht="93" customHeight="1" x14ac:dyDescent="0.2">
      <c r="A587" s="41"/>
      <c r="B587" s="22" t="s">
        <v>413</v>
      </c>
      <c r="C587" s="22"/>
      <c r="D587" s="22"/>
      <c r="E587" s="22"/>
      <c r="F587" s="22"/>
      <c r="G587" s="35" t="s">
        <v>414</v>
      </c>
      <c r="H587" s="272"/>
      <c r="I587" s="148"/>
      <c r="J587" s="210"/>
    </row>
    <row r="588" spans="1:11" s="5" customFormat="1" ht="106.15" customHeight="1" x14ac:dyDescent="0.2">
      <c r="A588" s="41"/>
      <c r="B588" s="22" t="s">
        <v>415</v>
      </c>
      <c r="C588" s="22"/>
      <c r="D588" s="22"/>
      <c r="E588" s="53" t="s">
        <v>630</v>
      </c>
      <c r="F588" s="53" t="s">
        <v>631</v>
      </c>
      <c r="G588" s="35" t="s">
        <v>416</v>
      </c>
      <c r="H588" s="272"/>
      <c r="I588" s="148"/>
      <c r="J588" s="196" t="s">
        <v>713</v>
      </c>
    </row>
    <row r="589" spans="1:11" ht="19.5" customHeight="1" x14ac:dyDescent="0.2">
      <c r="A589" s="41" t="s">
        <v>2</v>
      </c>
      <c r="B589" s="25"/>
      <c r="C589" s="26"/>
      <c r="D589" s="26"/>
      <c r="E589" s="26"/>
      <c r="F589" s="26"/>
      <c r="G589" s="7"/>
      <c r="H589" s="34"/>
      <c r="I589" s="34"/>
      <c r="J589" s="190"/>
    </row>
    <row r="590" spans="1:11" ht="12.75" customHeight="1" x14ac:dyDescent="0.2">
      <c r="A590" s="41" t="s">
        <v>885</v>
      </c>
      <c r="B590" s="25"/>
      <c r="C590" s="26"/>
      <c r="D590" s="26"/>
      <c r="E590" s="26"/>
      <c r="F590" s="26"/>
      <c r="G590" s="7"/>
      <c r="H590" s="69"/>
      <c r="I590" s="69"/>
      <c r="J590" s="190"/>
    </row>
    <row r="591" spans="1:11" ht="10.5" customHeight="1" x14ac:dyDescent="0.2">
      <c r="A591" s="41"/>
      <c r="B591" s="25"/>
      <c r="C591" s="26"/>
      <c r="D591" s="26"/>
      <c r="E591" s="26"/>
      <c r="F591" s="26"/>
      <c r="G591" s="7"/>
      <c r="H591" s="285"/>
      <c r="I591" s="142"/>
      <c r="J591" s="190"/>
    </row>
    <row r="592" spans="1:11" ht="297.75" customHeight="1" x14ac:dyDescent="0.2">
      <c r="A592" s="41"/>
      <c r="B592" s="25"/>
      <c r="C592" s="26"/>
      <c r="D592" s="26"/>
      <c r="E592" s="26"/>
      <c r="F592" s="26"/>
      <c r="G592" s="7"/>
      <c r="H592" s="286"/>
      <c r="I592" s="143"/>
      <c r="J592" s="190"/>
    </row>
    <row r="593" spans="1:11" ht="45" customHeight="1" x14ac:dyDescent="0.2">
      <c r="A593" s="41"/>
      <c r="B593" s="22" t="s">
        <v>178</v>
      </c>
      <c r="C593" s="55"/>
      <c r="D593" s="55"/>
      <c r="E593" s="55"/>
      <c r="F593" s="55"/>
      <c r="G593" s="98" t="s">
        <v>1119</v>
      </c>
      <c r="H593" s="91"/>
      <c r="I593" s="28"/>
      <c r="J593" s="190"/>
    </row>
    <row r="594" spans="1:11" ht="26.25" customHeight="1" x14ac:dyDescent="0.2">
      <c r="A594" s="41"/>
      <c r="B594" s="80"/>
      <c r="C594" s="55"/>
      <c r="D594" s="55"/>
      <c r="E594" s="55"/>
      <c r="F594" s="55"/>
      <c r="G594" s="98" t="s">
        <v>92</v>
      </c>
      <c r="H594" s="256"/>
      <c r="I594" s="28"/>
      <c r="J594" s="190"/>
    </row>
    <row r="595" spans="1:11" ht="26.25" customHeight="1" x14ac:dyDescent="0.2">
      <c r="A595" s="41"/>
      <c r="B595" s="80"/>
      <c r="C595" s="55"/>
      <c r="D595" s="55"/>
      <c r="E595" s="55"/>
      <c r="F595" s="55"/>
      <c r="G595" s="98" t="s">
        <v>93</v>
      </c>
      <c r="H595" s="256"/>
      <c r="I595" s="28"/>
      <c r="J595" s="190"/>
    </row>
    <row r="596" spans="1:11" ht="26.25" customHeight="1" x14ac:dyDescent="0.2">
      <c r="A596" s="41"/>
      <c r="B596" s="80"/>
      <c r="C596" s="55"/>
      <c r="D596" s="55"/>
      <c r="E596" s="55"/>
      <c r="F596" s="55"/>
      <c r="G596" s="98" t="s">
        <v>94</v>
      </c>
      <c r="H596" s="256"/>
      <c r="I596" s="28"/>
      <c r="J596" s="190"/>
    </row>
    <row r="597" spans="1:11" ht="26.25" customHeight="1" x14ac:dyDescent="0.2">
      <c r="A597" s="41"/>
      <c r="B597" s="80"/>
      <c r="C597" s="55"/>
      <c r="D597" s="55"/>
      <c r="E597" s="55"/>
      <c r="F597" s="55"/>
      <c r="G597" s="98" t="s">
        <v>95</v>
      </c>
      <c r="H597" s="256"/>
      <c r="I597" s="28"/>
      <c r="J597" s="57"/>
    </row>
    <row r="598" spans="1:11" ht="74.25" customHeight="1" x14ac:dyDescent="0.2">
      <c r="A598" s="41"/>
      <c r="B598" s="22" t="s">
        <v>636</v>
      </c>
      <c r="C598" s="23"/>
      <c r="D598" s="23"/>
      <c r="E598" s="23"/>
      <c r="F598" s="23"/>
      <c r="G598" s="107"/>
      <c r="H598" s="258" t="str">
        <f>IF(COUNT(H594),IF(COUNT(H595),IF(COUNT(H596),IF(COUNT(H597),(1.5*H594+1.5*H595+0.5*H596+1.5*H597)/5,""),""),""),"")</f>
        <v/>
      </c>
      <c r="I598" s="140"/>
      <c r="J598" s="196" t="s">
        <v>635</v>
      </c>
    </row>
    <row r="599" spans="1:11" s="118" customFormat="1" ht="5.25" customHeight="1" x14ac:dyDescent="0.2">
      <c r="A599" s="79"/>
      <c r="B599" s="22"/>
      <c r="C599" s="55"/>
      <c r="D599" s="55"/>
      <c r="E599" s="87"/>
      <c r="F599" s="87"/>
      <c r="G599" s="24"/>
      <c r="H599" s="32"/>
      <c r="I599" s="32"/>
      <c r="J599" s="115"/>
      <c r="K599" s="117"/>
    </row>
    <row r="600" spans="1:11" ht="15.95" customHeight="1" x14ac:dyDescent="0.25">
      <c r="A600" s="41" t="s">
        <v>1161</v>
      </c>
      <c r="B600" s="25"/>
      <c r="C600" s="26"/>
      <c r="D600" s="26"/>
      <c r="E600" s="26"/>
      <c r="F600" s="26"/>
      <c r="G600" s="7"/>
      <c r="H600" s="33"/>
      <c r="I600" s="34"/>
      <c r="J600" s="224"/>
    </row>
    <row r="601" spans="1:11" s="118" customFormat="1" ht="184.5" customHeight="1" x14ac:dyDescent="0.25">
      <c r="A601" s="79"/>
      <c r="B601" s="22" t="s">
        <v>418</v>
      </c>
      <c r="C601" s="95"/>
      <c r="D601" s="95"/>
      <c r="E601" s="95"/>
      <c r="F601" s="95"/>
      <c r="G601" s="35" t="s">
        <v>417</v>
      </c>
      <c r="H601" s="305"/>
      <c r="I601" s="28"/>
      <c r="J601" s="226"/>
      <c r="K601" s="117"/>
    </row>
    <row r="602" spans="1:11" s="48" customFormat="1" ht="116.25" customHeight="1" x14ac:dyDescent="0.25">
      <c r="A602" s="41"/>
      <c r="B602" s="22" t="s">
        <v>1162</v>
      </c>
      <c r="C602" s="23"/>
      <c r="D602" s="23"/>
      <c r="E602" s="127"/>
      <c r="F602" s="62"/>
      <c r="G602" s="58" t="s">
        <v>1163</v>
      </c>
      <c r="H602" s="305"/>
      <c r="I602" s="28"/>
      <c r="J602" s="349"/>
    </row>
    <row r="603" spans="1:11" s="182" customFormat="1" ht="171.75" customHeight="1" x14ac:dyDescent="0.25">
      <c r="A603" s="41"/>
      <c r="B603" s="22" t="s">
        <v>683</v>
      </c>
      <c r="C603" s="184"/>
      <c r="D603" s="184"/>
      <c r="E603" s="185" t="s">
        <v>680</v>
      </c>
      <c r="F603" s="185" t="s">
        <v>681</v>
      </c>
      <c r="G603" s="35" t="s">
        <v>684</v>
      </c>
      <c r="H603" s="350"/>
      <c r="I603" s="85"/>
      <c r="J603" s="228" t="s">
        <v>713</v>
      </c>
    </row>
    <row r="604" spans="1:11" ht="102" customHeight="1" x14ac:dyDescent="0.25">
      <c r="A604" s="41"/>
      <c r="B604" s="22" t="s">
        <v>419</v>
      </c>
      <c r="C604" s="23"/>
      <c r="D604" s="23"/>
      <c r="E604" s="23"/>
      <c r="F604" s="23"/>
      <c r="G604" s="35" t="s">
        <v>1120</v>
      </c>
      <c r="H604" s="305"/>
      <c r="I604" s="28"/>
      <c r="J604" s="351"/>
    </row>
    <row r="605" spans="1:11" ht="72" customHeight="1" x14ac:dyDescent="0.25">
      <c r="A605" s="41"/>
      <c r="B605" s="22" t="s">
        <v>420</v>
      </c>
      <c r="C605" s="23"/>
      <c r="D605" s="23"/>
      <c r="E605" s="23"/>
      <c r="F605" s="23"/>
      <c r="G605" s="35" t="s">
        <v>421</v>
      </c>
      <c r="H605" s="305"/>
      <c r="I605" s="28"/>
      <c r="J605" s="226"/>
    </row>
    <row r="606" spans="1:11" ht="9.75" customHeight="1" x14ac:dyDescent="0.25">
      <c r="A606" s="41"/>
      <c r="B606" s="22"/>
      <c r="C606" s="23"/>
      <c r="D606" s="23"/>
      <c r="E606" s="23"/>
      <c r="F606" s="23"/>
      <c r="G606" s="24"/>
      <c r="H606" s="31"/>
      <c r="I606" s="32"/>
      <c r="J606" s="51"/>
    </row>
    <row r="607" spans="1:11" ht="12.75" customHeight="1" x14ac:dyDescent="0.25">
      <c r="A607" s="41" t="s">
        <v>101</v>
      </c>
      <c r="B607" s="25"/>
      <c r="C607" s="26"/>
      <c r="D607" s="26"/>
      <c r="E607" s="26"/>
      <c r="F607" s="26"/>
      <c r="G607" s="7"/>
      <c r="H607" s="33"/>
      <c r="I607" s="34"/>
      <c r="J607" s="224"/>
    </row>
    <row r="608" spans="1:11" ht="18.75" customHeight="1" x14ac:dyDescent="0.25">
      <c r="A608" s="41" t="s">
        <v>1164</v>
      </c>
      <c r="B608" s="25"/>
      <c r="C608" s="26"/>
      <c r="D608" s="26"/>
      <c r="E608" s="26"/>
      <c r="F608" s="26"/>
      <c r="G608" s="7"/>
      <c r="H608" s="33"/>
      <c r="I608" s="34"/>
      <c r="J608" s="51"/>
    </row>
    <row r="609" spans="1:11" ht="17.25" customHeight="1" x14ac:dyDescent="0.25">
      <c r="A609" s="41" t="s">
        <v>1165</v>
      </c>
      <c r="B609" s="25"/>
      <c r="C609" s="26"/>
      <c r="D609" s="26"/>
      <c r="E609" s="26"/>
      <c r="F609" s="26"/>
      <c r="G609" s="7"/>
      <c r="H609" s="68"/>
      <c r="I609" s="69"/>
      <c r="J609" s="51"/>
    </row>
    <row r="610" spans="1:11" s="118" customFormat="1" ht="148.5" customHeight="1" x14ac:dyDescent="0.25">
      <c r="A610" s="79"/>
      <c r="B610" s="22" t="s">
        <v>1166</v>
      </c>
      <c r="C610" s="95"/>
      <c r="D610" s="95"/>
      <c r="E610" s="95"/>
      <c r="F610" s="95"/>
      <c r="G610" s="35" t="s">
        <v>422</v>
      </c>
      <c r="H610" s="305"/>
      <c r="I610" s="28"/>
      <c r="J610" s="226"/>
      <c r="K610" s="117"/>
    </row>
    <row r="611" spans="1:11" ht="20.25" customHeight="1" x14ac:dyDescent="0.25">
      <c r="A611" s="41" t="s">
        <v>1186</v>
      </c>
      <c r="B611" s="25"/>
      <c r="C611" s="26"/>
      <c r="D611" s="26"/>
      <c r="E611" s="26"/>
      <c r="F611" s="26"/>
      <c r="G611" s="7"/>
      <c r="H611" s="68"/>
      <c r="I611" s="69"/>
      <c r="J611" s="51"/>
    </row>
    <row r="612" spans="1:11" ht="111.75" customHeight="1" x14ac:dyDescent="0.25">
      <c r="A612" s="41"/>
      <c r="B612" s="22" t="s">
        <v>423</v>
      </c>
      <c r="C612" s="23"/>
      <c r="D612" s="23"/>
      <c r="E612" s="23"/>
      <c r="F612" s="23"/>
      <c r="G612" s="35" t="s">
        <v>1167</v>
      </c>
      <c r="H612" s="305"/>
      <c r="I612" s="91"/>
      <c r="J612" s="226"/>
    </row>
    <row r="613" spans="1:11" ht="8.25" customHeight="1" x14ac:dyDescent="0.25">
      <c r="A613" s="41"/>
      <c r="B613" s="22"/>
      <c r="C613" s="23"/>
      <c r="D613" s="23"/>
      <c r="E613" s="23"/>
      <c r="F613" s="23"/>
      <c r="G613" s="24"/>
      <c r="H613" s="31"/>
      <c r="I613" s="32"/>
      <c r="J613" s="51"/>
    </row>
    <row r="614" spans="1:11" ht="21" customHeight="1" x14ac:dyDescent="0.25">
      <c r="A614" s="41" t="s">
        <v>101</v>
      </c>
      <c r="B614" s="25"/>
      <c r="C614" s="23"/>
      <c r="D614" s="23"/>
      <c r="E614" s="23"/>
      <c r="F614" s="23"/>
      <c r="G614" s="24"/>
      <c r="H614" s="46"/>
      <c r="I614" s="97"/>
      <c r="J614" s="51"/>
    </row>
    <row r="615" spans="1:11" ht="15.75" customHeight="1" x14ac:dyDescent="0.25">
      <c r="A615" s="41" t="s">
        <v>1185</v>
      </c>
      <c r="B615" s="25"/>
      <c r="C615" s="26"/>
      <c r="D615" s="26"/>
      <c r="E615" s="26"/>
      <c r="F615" s="26"/>
      <c r="G615" s="7"/>
      <c r="H615" s="68"/>
      <c r="I615" s="69"/>
      <c r="J615" s="51"/>
    </row>
    <row r="616" spans="1:11" s="182" customFormat="1" ht="106.9" customHeight="1" x14ac:dyDescent="0.2">
      <c r="A616" s="41"/>
      <c r="B616" s="22" t="s">
        <v>696</v>
      </c>
      <c r="C616" s="184"/>
      <c r="D616" s="184"/>
      <c r="E616" s="184"/>
      <c r="F616" s="184"/>
      <c r="G616" s="35" t="s">
        <v>697</v>
      </c>
      <c r="H616" s="348"/>
      <c r="I616" s="28"/>
      <c r="J616" s="226"/>
    </row>
    <row r="617" spans="1:11" s="182" customFormat="1" ht="36.75" customHeight="1" x14ac:dyDescent="0.2">
      <c r="A617" s="41"/>
      <c r="B617" s="155" t="s">
        <v>1168</v>
      </c>
      <c r="C617" s="352"/>
      <c r="D617" s="352"/>
      <c r="E617" s="353"/>
      <c r="F617" s="353"/>
      <c r="G617" s="90"/>
      <c r="H617" s="354"/>
      <c r="I617" s="147"/>
      <c r="J617" s="51"/>
    </row>
    <row r="618" spans="1:11" s="182" customFormat="1" ht="30" customHeight="1" x14ac:dyDescent="0.2">
      <c r="A618" s="41"/>
      <c r="B618" s="80" t="s">
        <v>1169</v>
      </c>
      <c r="C618" s="352"/>
      <c r="D618" s="352"/>
      <c r="E618" s="353"/>
      <c r="F618" s="353"/>
      <c r="G618" s="90"/>
      <c r="H618" s="348"/>
      <c r="I618" s="28"/>
      <c r="J618" s="226"/>
    </row>
    <row r="619" spans="1:11" s="182" customFormat="1" ht="30" customHeight="1" x14ac:dyDescent="0.2">
      <c r="A619" s="41"/>
      <c r="B619" s="80" t="s">
        <v>1170</v>
      </c>
      <c r="C619" s="352"/>
      <c r="D619" s="352"/>
      <c r="E619" s="353"/>
      <c r="F619" s="353"/>
      <c r="G619" s="90"/>
      <c r="H619" s="348"/>
      <c r="I619" s="28"/>
      <c r="J619" s="226"/>
    </row>
    <row r="620" spans="1:11" s="182" customFormat="1" ht="30" customHeight="1" x14ac:dyDescent="0.2">
      <c r="A620" s="41"/>
      <c r="B620" s="80" t="s">
        <v>144</v>
      </c>
      <c r="C620" s="352"/>
      <c r="D620" s="352"/>
      <c r="E620" s="353"/>
      <c r="F620" s="353"/>
      <c r="G620" s="90"/>
      <c r="H620" s="348"/>
      <c r="I620" s="28"/>
      <c r="J620" s="226"/>
    </row>
    <row r="621" spans="1:11" s="182" customFormat="1" ht="30" customHeight="1" x14ac:dyDescent="0.2">
      <c r="A621" s="41"/>
      <c r="B621" s="80" t="s">
        <v>140</v>
      </c>
      <c r="C621" s="352"/>
      <c r="D621" s="352"/>
      <c r="E621" s="353"/>
      <c r="F621" s="353"/>
      <c r="G621" s="90"/>
      <c r="H621" s="348"/>
      <c r="I621" s="28"/>
      <c r="J621" s="226"/>
    </row>
    <row r="622" spans="1:11" s="182" customFormat="1" ht="30" customHeight="1" x14ac:dyDescent="0.2">
      <c r="A622" s="41"/>
      <c r="B622" s="80" t="s">
        <v>1171</v>
      </c>
      <c r="C622" s="352"/>
      <c r="D622" s="352"/>
      <c r="E622" s="353"/>
      <c r="F622" s="353"/>
      <c r="G622" s="90"/>
      <c r="H622" s="348"/>
      <c r="I622" s="28"/>
      <c r="J622" s="226"/>
    </row>
    <row r="623" spans="1:11" s="182" customFormat="1" ht="30" customHeight="1" x14ac:dyDescent="0.2">
      <c r="A623" s="41"/>
      <c r="B623" s="80" t="s">
        <v>1172</v>
      </c>
      <c r="C623" s="352"/>
      <c r="D623" s="352"/>
      <c r="E623" s="353"/>
      <c r="F623" s="353"/>
      <c r="G623" s="90"/>
      <c r="H623" s="348"/>
      <c r="I623" s="28"/>
      <c r="J623" s="226"/>
    </row>
    <row r="624" spans="1:11" s="182" customFormat="1" ht="30" customHeight="1" x14ac:dyDescent="0.2">
      <c r="A624" s="41"/>
      <c r="B624" s="80" t="s">
        <v>141</v>
      </c>
      <c r="C624" s="352"/>
      <c r="D624" s="352"/>
      <c r="E624" s="353"/>
      <c r="F624" s="353"/>
      <c r="G624" s="90"/>
      <c r="H624" s="348"/>
      <c r="I624" s="28"/>
      <c r="J624" s="226"/>
    </row>
    <row r="625" spans="1:10" s="182" customFormat="1" ht="53.25" customHeight="1" x14ac:dyDescent="0.2">
      <c r="A625" s="41"/>
      <c r="B625" s="80" t="s">
        <v>1173</v>
      </c>
      <c r="C625" s="352"/>
      <c r="D625" s="352"/>
      <c r="E625" s="353"/>
      <c r="F625" s="353"/>
      <c r="G625" s="90"/>
      <c r="H625" s="348"/>
      <c r="I625" s="28"/>
      <c r="J625" s="227"/>
    </row>
    <row r="626" spans="1:10" s="246" customFormat="1" ht="64.900000000000006" customHeight="1" x14ac:dyDescent="0.2">
      <c r="A626" s="41"/>
      <c r="B626" s="22" t="s">
        <v>1174</v>
      </c>
      <c r="C626" s="355"/>
      <c r="D626" s="355"/>
      <c r="E626" s="53" t="s">
        <v>630</v>
      </c>
      <c r="F626" s="53" t="s">
        <v>631</v>
      </c>
      <c r="G626" s="35" t="s">
        <v>53</v>
      </c>
      <c r="H626" s="356"/>
      <c r="I626" s="148"/>
      <c r="J626" s="196" t="s">
        <v>1187</v>
      </c>
    </row>
    <row r="627" spans="1:10" s="182" customFormat="1" ht="15.75" customHeight="1" x14ac:dyDescent="0.2">
      <c r="A627" s="41" t="s">
        <v>1175</v>
      </c>
      <c r="B627" s="25"/>
      <c r="C627" s="346"/>
      <c r="D627" s="346"/>
      <c r="E627" s="346"/>
      <c r="F627" s="346"/>
      <c r="G627" s="7"/>
      <c r="H627" s="347"/>
      <c r="I627" s="34"/>
      <c r="J627" s="51"/>
    </row>
    <row r="628" spans="1:10" s="182" customFormat="1" ht="88.5" customHeight="1" x14ac:dyDescent="0.2">
      <c r="A628" s="41"/>
      <c r="B628" s="25" t="s">
        <v>1176</v>
      </c>
      <c r="C628" s="346"/>
      <c r="D628" s="346"/>
      <c r="E628" s="346"/>
      <c r="F628" s="346"/>
      <c r="G628" s="35" t="s">
        <v>53</v>
      </c>
      <c r="H628" s="357"/>
      <c r="I628" s="28"/>
      <c r="J628" s="51"/>
    </row>
    <row r="629" spans="1:10" s="182" customFormat="1" ht="15.75" customHeight="1" x14ac:dyDescent="0.2">
      <c r="A629" s="41" t="s">
        <v>1177</v>
      </c>
      <c r="B629" s="25"/>
      <c r="C629" s="346"/>
      <c r="D629" s="346"/>
      <c r="E629" s="346"/>
      <c r="F629" s="346"/>
      <c r="G629" s="7"/>
      <c r="H629" s="347"/>
      <c r="I629" s="34"/>
      <c r="J629" s="51"/>
    </row>
    <row r="630" spans="1:10" s="182" customFormat="1" ht="88.5" customHeight="1" x14ac:dyDescent="0.2">
      <c r="A630" s="41"/>
      <c r="B630" s="25" t="s">
        <v>1178</v>
      </c>
      <c r="C630" s="346"/>
      <c r="D630" s="346"/>
      <c r="E630" s="346"/>
      <c r="F630" s="346"/>
      <c r="G630" s="35" t="s">
        <v>1179</v>
      </c>
      <c r="H630" s="357"/>
      <c r="I630" s="28"/>
      <c r="J630" s="51"/>
    </row>
    <row r="631" spans="1:10" s="182" customFormat="1" ht="15.75" customHeight="1" x14ac:dyDescent="0.2">
      <c r="A631" s="41" t="s">
        <v>1180</v>
      </c>
      <c r="B631" s="25"/>
      <c r="C631" s="346"/>
      <c r="D631" s="346"/>
      <c r="E631" s="346"/>
      <c r="F631" s="346"/>
      <c r="G631" s="7"/>
      <c r="H631" s="347"/>
      <c r="I631" s="34"/>
      <c r="J631" s="57"/>
    </row>
    <row r="632" spans="1:10" s="182" customFormat="1" ht="88.5" customHeight="1" x14ac:dyDescent="0.2">
      <c r="A632" s="41"/>
      <c r="B632" s="25" t="s">
        <v>1181</v>
      </c>
      <c r="C632" s="346"/>
      <c r="D632" s="346"/>
      <c r="E632" s="346"/>
      <c r="F632" s="346"/>
      <c r="G632" s="35" t="s">
        <v>1182</v>
      </c>
      <c r="H632" s="357"/>
      <c r="I632" s="28"/>
      <c r="J632" s="57"/>
    </row>
    <row r="633" spans="1:10" s="182" customFormat="1" ht="108" customHeight="1" x14ac:dyDescent="0.2">
      <c r="A633" s="41"/>
      <c r="B633" s="80" t="s">
        <v>1183</v>
      </c>
      <c r="C633" s="352"/>
      <c r="D633" s="352"/>
      <c r="E633" s="352"/>
      <c r="F633" s="352"/>
      <c r="G633" s="35" t="s">
        <v>1184</v>
      </c>
      <c r="H633" s="357"/>
      <c r="I633" s="28"/>
      <c r="J633" s="226"/>
    </row>
    <row r="634" spans="1:10" x14ac:dyDescent="0.2">
      <c r="A634" s="41" t="s">
        <v>886</v>
      </c>
      <c r="B634" s="25"/>
      <c r="C634" s="26"/>
      <c r="D634" s="26"/>
      <c r="E634" s="26"/>
      <c r="F634" s="26"/>
      <c r="G634" s="7"/>
      <c r="H634" s="34"/>
      <c r="I634" s="34"/>
      <c r="J634" s="5"/>
    </row>
    <row r="635" spans="1:10" ht="96" customHeight="1" x14ac:dyDescent="0.2">
      <c r="A635" s="41"/>
      <c r="B635" s="22" t="s">
        <v>424</v>
      </c>
      <c r="C635" s="23"/>
      <c r="D635" s="23"/>
      <c r="E635" s="23"/>
      <c r="F635" s="23"/>
      <c r="G635" s="35" t="s">
        <v>425</v>
      </c>
      <c r="H635" s="91"/>
      <c r="I635" s="20"/>
      <c r="J635" s="5"/>
    </row>
    <row r="636" spans="1:10" ht="70.900000000000006" customHeight="1" x14ac:dyDescent="0.2">
      <c r="A636" s="41"/>
      <c r="B636" s="22" t="s">
        <v>179</v>
      </c>
      <c r="C636" s="23"/>
      <c r="D636" s="23"/>
      <c r="E636" s="23"/>
      <c r="F636" s="23"/>
      <c r="G636" s="77"/>
      <c r="H636" s="91"/>
      <c r="I636" s="20"/>
      <c r="J636" s="5"/>
    </row>
    <row r="637" spans="1:10" ht="6.75" customHeight="1" x14ac:dyDescent="0.2">
      <c r="A637" s="41"/>
      <c r="B637" s="22"/>
      <c r="C637" s="23"/>
      <c r="D637" s="23"/>
      <c r="E637" s="23"/>
      <c r="F637" s="23"/>
      <c r="G637" s="7"/>
      <c r="H637" s="34"/>
      <c r="I637" s="34"/>
      <c r="J637" s="5"/>
    </row>
    <row r="638" spans="1:10" ht="13.7" customHeight="1" x14ac:dyDescent="0.2">
      <c r="A638" s="41" t="s">
        <v>887</v>
      </c>
      <c r="B638" s="25"/>
      <c r="C638" s="25"/>
      <c r="D638" s="25"/>
      <c r="E638" s="25"/>
      <c r="F638" s="25"/>
      <c r="G638" s="7"/>
      <c r="H638" s="51"/>
      <c r="I638" s="51"/>
      <c r="J638" s="215"/>
    </row>
    <row r="639" spans="1:10" ht="17.25" customHeight="1" x14ac:dyDescent="0.2">
      <c r="A639" s="41" t="s">
        <v>888</v>
      </c>
      <c r="B639" s="25"/>
      <c r="C639" s="26"/>
      <c r="D639" s="26"/>
      <c r="E639" s="26"/>
      <c r="F639" s="26"/>
      <c r="G639" s="7"/>
      <c r="H639" s="69"/>
      <c r="I639" s="69"/>
      <c r="J639" s="190"/>
    </row>
    <row r="640" spans="1:10" ht="85.5" customHeight="1" x14ac:dyDescent="0.2">
      <c r="A640" s="70"/>
      <c r="B640" s="43" t="s">
        <v>426</v>
      </c>
      <c r="C640" s="46"/>
      <c r="D640" s="46"/>
      <c r="E640" s="46"/>
      <c r="F640" s="46"/>
      <c r="G640" s="52" t="s">
        <v>637</v>
      </c>
      <c r="H640" s="91"/>
      <c r="I640" s="28"/>
      <c r="J640" s="224"/>
    </row>
    <row r="641" spans="1:11" ht="72" customHeight="1" x14ac:dyDescent="0.2">
      <c r="A641" s="41"/>
      <c r="B641" s="144" t="s">
        <v>638</v>
      </c>
      <c r="C641" s="23"/>
      <c r="D641" s="23"/>
      <c r="E641" s="23"/>
      <c r="F641" s="23"/>
      <c r="G641" s="35" t="s">
        <v>639</v>
      </c>
      <c r="H641" s="91"/>
      <c r="I641" s="20"/>
      <c r="J641" s="5"/>
    </row>
    <row r="642" spans="1:11" ht="103.5" customHeight="1" x14ac:dyDescent="0.2">
      <c r="A642" s="41"/>
      <c r="B642" s="22" t="s">
        <v>205</v>
      </c>
      <c r="C642" s="23"/>
      <c r="D642" s="23"/>
      <c r="E642" s="53" t="s">
        <v>630</v>
      </c>
      <c r="F642" s="53" t="s">
        <v>631</v>
      </c>
      <c r="G642" s="58" t="s">
        <v>11</v>
      </c>
      <c r="H642" s="91"/>
      <c r="I642" s="28"/>
      <c r="J642" s="196" t="s">
        <v>713</v>
      </c>
    </row>
    <row r="643" spans="1:11" ht="91.5" customHeight="1" x14ac:dyDescent="0.2">
      <c r="A643" s="41"/>
      <c r="B643" s="22" t="s">
        <v>180</v>
      </c>
      <c r="C643" s="23"/>
      <c r="D643" s="23"/>
      <c r="E643" s="23"/>
      <c r="F643" s="23"/>
      <c r="G643" s="77"/>
      <c r="H643" s="91"/>
      <c r="I643" s="28"/>
      <c r="J643" s="5"/>
    </row>
    <row r="644" spans="1:11" ht="107.25" customHeight="1" x14ac:dyDescent="0.2">
      <c r="A644" s="41"/>
      <c r="B644" s="22" t="s">
        <v>212</v>
      </c>
      <c r="C644" s="23"/>
      <c r="D644" s="23"/>
      <c r="E644" s="53" t="s">
        <v>630</v>
      </c>
      <c r="F644" s="53" t="s">
        <v>631</v>
      </c>
      <c r="G644" s="58" t="s">
        <v>11</v>
      </c>
      <c r="H644" s="91"/>
      <c r="I644" s="28"/>
      <c r="J644" s="196" t="s">
        <v>713</v>
      </c>
    </row>
    <row r="645" spans="1:11" ht="11.25" customHeight="1" x14ac:dyDescent="0.2">
      <c r="A645" s="41"/>
      <c r="B645" s="22"/>
      <c r="C645" s="23"/>
      <c r="D645" s="23"/>
      <c r="E645" s="57"/>
      <c r="F645" s="57"/>
      <c r="G645" s="24"/>
      <c r="H645" s="32"/>
      <c r="I645" s="32"/>
      <c r="J645" s="195"/>
    </row>
    <row r="646" spans="1:11" ht="13.7" customHeight="1" x14ac:dyDescent="0.2">
      <c r="A646" s="41" t="s">
        <v>164</v>
      </c>
      <c r="B646" s="25"/>
      <c r="C646" s="25"/>
      <c r="D646" s="25"/>
      <c r="E646" s="25"/>
      <c r="F646" s="25"/>
      <c r="G646" s="7"/>
      <c r="H646" s="51"/>
      <c r="I646" s="51"/>
      <c r="J646" s="215"/>
    </row>
    <row r="647" spans="1:11" ht="19.5" customHeight="1" x14ac:dyDescent="0.2">
      <c r="A647" s="41" t="s">
        <v>889</v>
      </c>
      <c r="B647" s="25"/>
      <c r="C647" s="26"/>
      <c r="D647" s="26"/>
      <c r="E647" s="26"/>
      <c r="F647" s="26"/>
      <c r="G647" s="7"/>
      <c r="H647" s="34"/>
      <c r="I647" s="34"/>
      <c r="J647" s="190"/>
    </row>
    <row r="648" spans="1:11" ht="120" customHeight="1" x14ac:dyDescent="0.2">
      <c r="A648" s="41"/>
      <c r="B648" s="25" t="s">
        <v>566</v>
      </c>
      <c r="C648" s="26"/>
      <c r="D648" s="26"/>
      <c r="E648" s="53" t="s">
        <v>630</v>
      </c>
      <c r="F648" s="53" t="s">
        <v>631</v>
      </c>
      <c r="G648" s="58" t="s">
        <v>11</v>
      </c>
      <c r="H648" s="91"/>
      <c r="I648" s="28"/>
      <c r="J648" s="196" t="s">
        <v>713</v>
      </c>
    </row>
    <row r="649" spans="1:11" ht="123.6" customHeight="1" x14ac:dyDescent="0.2">
      <c r="A649" s="41"/>
      <c r="B649" s="22" t="s">
        <v>739</v>
      </c>
      <c r="C649" s="23"/>
      <c r="D649" s="23"/>
      <c r="E649" s="53" t="s">
        <v>630</v>
      </c>
      <c r="F649" s="53" t="s">
        <v>631</v>
      </c>
      <c r="G649" s="58" t="s">
        <v>11</v>
      </c>
      <c r="H649" s="91"/>
      <c r="I649" s="28"/>
      <c r="J649" s="196" t="s">
        <v>640</v>
      </c>
    </row>
    <row r="650" spans="1:11" ht="103.15" customHeight="1" x14ac:dyDescent="0.2">
      <c r="A650" s="41"/>
      <c r="B650" s="22" t="s">
        <v>123</v>
      </c>
      <c r="C650" s="23"/>
      <c r="D650" s="23"/>
      <c r="E650" s="53" t="s">
        <v>630</v>
      </c>
      <c r="F650" s="53" t="s">
        <v>631</v>
      </c>
      <c r="G650" s="58" t="s">
        <v>11</v>
      </c>
      <c r="H650" s="91"/>
      <c r="I650" s="28"/>
      <c r="J650" s="196" t="s">
        <v>641</v>
      </c>
      <c r="K650" s="43"/>
    </row>
    <row r="651" spans="1:11" ht="82.15" customHeight="1" x14ac:dyDescent="0.2">
      <c r="A651" s="41"/>
      <c r="B651" s="22" t="s">
        <v>890</v>
      </c>
      <c r="C651" s="22"/>
      <c r="D651" s="22"/>
      <c r="E651" s="59"/>
      <c r="F651" s="60"/>
      <c r="G651" s="58" t="s">
        <v>11</v>
      </c>
      <c r="H651" s="92"/>
      <c r="I651" s="93"/>
      <c r="J651" s="208"/>
    </row>
    <row r="652" spans="1:11" ht="9" customHeight="1" x14ac:dyDescent="0.2">
      <c r="A652" s="41"/>
      <c r="B652" s="22"/>
      <c r="C652" s="23"/>
      <c r="D652" s="23"/>
      <c r="E652" s="57"/>
      <c r="F652" s="57"/>
      <c r="G652" s="24"/>
      <c r="H652" s="32"/>
      <c r="I652" s="32"/>
      <c r="J652" s="195"/>
    </row>
    <row r="653" spans="1:11" ht="12.75" customHeight="1" x14ac:dyDescent="0.2">
      <c r="A653" s="41" t="s">
        <v>891</v>
      </c>
      <c r="B653" s="25"/>
      <c r="C653" s="26"/>
      <c r="D653" s="26"/>
      <c r="E653" s="26"/>
      <c r="F653" s="26"/>
      <c r="G653" s="7"/>
      <c r="H653" s="34"/>
      <c r="I653" s="34"/>
      <c r="J653" s="190"/>
    </row>
    <row r="654" spans="1:11" ht="88.15" customHeight="1" x14ac:dyDescent="0.2">
      <c r="A654" s="41"/>
      <c r="B654" s="22" t="s">
        <v>427</v>
      </c>
      <c r="C654" s="23"/>
      <c r="D654" s="23"/>
      <c r="E654" s="23"/>
      <c r="F654" s="23"/>
      <c r="G654" s="35" t="s">
        <v>33</v>
      </c>
      <c r="H654" s="91"/>
      <c r="I654" s="28"/>
      <c r="J654" s="57"/>
    </row>
    <row r="655" spans="1:11" ht="58.7" customHeight="1" x14ac:dyDescent="0.2">
      <c r="A655" s="41"/>
      <c r="B655" s="22" t="s">
        <v>68</v>
      </c>
      <c r="C655" s="23"/>
      <c r="D655" s="23"/>
      <c r="E655" s="23"/>
      <c r="F655" s="23"/>
      <c r="G655" s="35" t="s">
        <v>11</v>
      </c>
      <c r="H655" s="91"/>
      <c r="I655" s="28"/>
      <c r="J655" s="198"/>
    </row>
    <row r="656" spans="1:11" ht="95.45" customHeight="1" x14ac:dyDescent="0.2">
      <c r="A656" s="41"/>
      <c r="B656" s="342" t="s">
        <v>1096</v>
      </c>
      <c r="C656" s="23"/>
      <c r="D656" s="23"/>
      <c r="E656" s="53" t="s">
        <v>630</v>
      </c>
      <c r="F656" s="53" t="s">
        <v>631</v>
      </c>
      <c r="G656" s="35" t="s">
        <v>1086</v>
      </c>
      <c r="H656" s="91"/>
      <c r="I656" s="28"/>
      <c r="J656" s="196" t="s">
        <v>1085</v>
      </c>
    </row>
    <row r="657" spans="1:10" ht="95.45" customHeight="1" x14ac:dyDescent="0.2">
      <c r="A657" s="41"/>
      <c r="B657" s="22" t="s">
        <v>64</v>
      </c>
      <c r="C657" s="23"/>
      <c r="D657" s="23"/>
      <c r="E657" s="53" t="s">
        <v>630</v>
      </c>
      <c r="F657" s="53" t="s">
        <v>631</v>
      </c>
      <c r="G657" s="35" t="s">
        <v>33</v>
      </c>
      <c r="H657" s="91"/>
      <c r="I657" s="28"/>
      <c r="J657" s="198"/>
    </row>
    <row r="658" spans="1:10" ht="126.75" customHeight="1" x14ac:dyDescent="0.2">
      <c r="A658" s="41"/>
      <c r="B658" s="22" t="s">
        <v>1139</v>
      </c>
      <c r="C658" s="23"/>
      <c r="D658" s="23"/>
      <c r="E658" s="53" t="s">
        <v>630</v>
      </c>
      <c r="F658" s="53" t="s">
        <v>631</v>
      </c>
      <c r="G658" s="35" t="s">
        <v>33</v>
      </c>
      <c r="H658" s="307"/>
      <c r="I658" s="28"/>
      <c r="J658" s="196" t="s">
        <v>713</v>
      </c>
    </row>
    <row r="659" spans="1:10" ht="99" customHeight="1" x14ac:dyDescent="0.2">
      <c r="A659" s="41"/>
      <c r="B659" s="22" t="s">
        <v>1188</v>
      </c>
      <c r="C659" s="23"/>
      <c r="D659" s="23"/>
      <c r="E659" s="57"/>
      <c r="F659" s="106"/>
      <c r="G659" s="58" t="s">
        <v>11</v>
      </c>
      <c r="H659" s="91"/>
      <c r="I659" s="28"/>
      <c r="J659" s="208"/>
    </row>
    <row r="660" spans="1:10" ht="6" customHeight="1" x14ac:dyDescent="0.2">
      <c r="A660" s="41"/>
      <c r="B660" s="22"/>
      <c r="C660" s="23"/>
      <c r="D660" s="23"/>
      <c r="E660" s="23"/>
      <c r="F660" s="23"/>
      <c r="G660" s="24"/>
      <c r="H660" s="32"/>
      <c r="I660" s="32"/>
      <c r="J660" s="57"/>
    </row>
    <row r="661" spans="1:10" ht="12.75" customHeight="1" x14ac:dyDescent="0.2">
      <c r="A661" s="41" t="s">
        <v>32</v>
      </c>
      <c r="B661" s="25"/>
      <c r="C661" s="26"/>
      <c r="D661" s="26"/>
      <c r="E661" s="26"/>
      <c r="F661" s="26"/>
      <c r="G661" s="7"/>
      <c r="H661" s="34"/>
      <c r="I661" s="34"/>
      <c r="J661" s="190"/>
    </row>
    <row r="662" spans="1:10" ht="15" customHeight="1" x14ac:dyDescent="0.2">
      <c r="A662" s="41" t="s">
        <v>892</v>
      </c>
      <c r="B662" s="25"/>
      <c r="C662" s="23"/>
      <c r="D662" s="23"/>
      <c r="E662" s="87"/>
      <c r="F662" s="87"/>
      <c r="G662" s="24"/>
      <c r="H662" s="125"/>
      <c r="I662" s="125"/>
      <c r="J662" s="57"/>
    </row>
    <row r="663" spans="1:10" ht="100.5" customHeight="1" x14ac:dyDescent="0.2">
      <c r="A663" s="41"/>
      <c r="B663" s="25" t="s">
        <v>428</v>
      </c>
      <c r="C663" s="23"/>
      <c r="D663" s="23"/>
      <c r="E663" s="87"/>
      <c r="F663" s="87"/>
      <c r="G663" s="35" t="s">
        <v>429</v>
      </c>
      <c r="H663" s="91"/>
      <c r="I663" s="28"/>
      <c r="J663" s="57"/>
    </row>
    <row r="664" spans="1:10" ht="73.900000000000006" customHeight="1" x14ac:dyDescent="0.2">
      <c r="A664" s="41"/>
      <c r="B664" s="22" t="s">
        <v>430</v>
      </c>
      <c r="C664" s="23"/>
      <c r="D664" s="23"/>
      <c r="E664" s="87"/>
      <c r="F664" s="87"/>
      <c r="G664" s="35" t="s">
        <v>431</v>
      </c>
      <c r="H664" s="91"/>
      <c r="I664" s="28"/>
      <c r="J664" s="57"/>
    </row>
    <row r="665" spans="1:10" ht="21.75" customHeight="1" x14ac:dyDescent="0.2">
      <c r="A665" s="41" t="s">
        <v>893</v>
      </c>
      <c r="B665" s="25"/>
      <c r="C665" s="23"/>
      <c r="D665" s="23"/>
      <c r="E665" s="87"/>
      <c r="F665" s="87"/>
      <c r="G665" s="24"/>
      <c r="H665" s="125"/>
      <c r="I665" s="125"/>
      <c r="J665" s="57"/>
    </row>
    <row r="666" spans="1:10" ht="75.599999999999994" customHeight="1" x14ac:dyDescent="0.2">
      <c r="A666" s="41"/>
      <c r="B666" s="22" t="s">
        <v>433</v>
      </c>
      <c r="C666" s="23"/>
      <c r="D666" s="23"/>
      <c r="E666" s="23"/>
      <c r="F666" s="23"/>
      <c r="G666" s="35" t="s">
        <v>432</v>
      </c>
      <c r="H666" s="91"/>
      <c r="I666" s="28"/>
      <c r="J666" s="57"/>
    </row>
    <row r="667" spans="1:10" ht="7.5" customHeight="1" x14ac:dyDescent="0.2">
      <c r="A667" s="41"/>
      <c r="B667" s="22"/>
      <c r="C667" s="23"/>
      <c r="D667" s="23"/>
      <c r="E667" s="23"/>
      <c r="F667" s="23"/>
      <c r="G667" s="24"/>
      <c r="H667" s="32"/>
      <c r="I667" s="32"/>
      <c r="J667" s="57"/>
    </row>
    <row r="668" spans="1:10" ht="12.75" customHeight="1" x14ac:dyDescent="0.2">
      <c r="A668" s="41" t="s">
        <v>32</v>
      </c>
      <c r="B668" s="25"/>
      <c r="C668" s="26"/>
      <c r="D668" s="26"/>
      <c r="E668" s="26"/>
      <c r="F668" s="26"/>
      <c r="G668" s="7"/>
      <c r="H668" s="34"/>
      <c r="I668" s="34"/>
      <c r="J668" s="190"/>
    </row>
    <row r="669" spans="1:10" ht="21" customHeight="1" x14ac:dyDescent="0.2">
      <c r="A669" s="41" t="s">
        <v>894</v>
      </c>
      <c r="B669" s="25"/>
      <c r="C669" s="22"/>
      <c r="D669" s="22"/>
      <c r="E669" s="57"/>
      <c r="F669" s="57"/>
      <c r="G669" s="24"/>
      <c r="H669" s="102"/>
      <c r="I669" s="102"/>
      <c r="J669" s="195"/>
    </row>
    <row r="670" spans="1:10" ht="83.45" customHeight="1" x14ac:dyDescent="0.2">
      <c r="A670" s="41"/>
      <c r="B670" s="22" t="s">
        <v>434</v>
      </c>
      <c r="C670" s="23"/>
      <c r="D670" s="23"/>
      <c r="E670" s="87"/>
      <c r="F670" s="87"/>
      <c r="G670" s="35" t="s">
        <v>435</v>
      </c>
      <c r="H670" s="91"/>
      <c r="I670" s="28"/>
      <c r="J670" s="57"/>
    </row>
    <row r="671" spans="1:10" ht="54.75" customHeight="1" x14ac:dyDescent="0.2">
      <c r="A671" s="41"/>
      <c r="B671" s="22" t="s">
        <v>436</v>
      </c>
      <c r="C671" s="23"/>
      <c r="D671" s="23"/>
      <c r="E671" s="23"/>
      <c r="F671" s="23"/>
      <c r="G671" s="35" t="s">
        <v>437</v>
      </c>
      <c r="H671" s="91"/>
      <c r="I671" s="28"/>
      <c r="J671" s="57"/>
    </row>
    <row r="672" spans="1:10" ht="22.5" customHeight="1" x14ac:dyDescent="0.2">
      <c r="A672" s="41" t="s">
        <v>895</v>
      </c>
      <c r="B672" s="25"/>
      <c r="C672" s="23"/>
      <c r="D672" s="23"/>
      <c r="E672" s="87"/>
      <c r="F672" s="87"/>
      <c r="G672" s="24"/>
      <c r="H672" s="125"/>
      <c r="I672" s="125"/>
      <c r="J672" s="57"/>
    </row>
    <row r="673" spans="1:10" ht="91.5" customHeight="1" x14ac:dyDescent="0.2">
      <c r="A673" s="41"/>
      <c r="B673" s="22" t="s">
        <v>439</v>
      </c>
      <c r="C673" s="23"/>
      <c r="D673" s="23"/>
      <c r="E673" s="87"/>
      <c r="F673" s="87"/>
      <c r="G673" s="35" t="s">
        <v>438</v>
      </c>
      <c r="H673" s="91"/>
      <c r="I673" s="28"/>
      <c r="J673" s="57"/>
    </row>
    <row r="674" spans="1:10" ht="15" customHeight="1" x14ac:dyDescent="0.2">
      <c r="A674" s="41" t="s">
        <v>896</v>
      </c>
      <c r="B674" s="25"/>
      <c r="C674" s="23"/>
      <c r="D674" s="23"/>
      <c r="E674" s="87"/>
      <c r="F674" s="87"/>
      <c r="G674" s="24"/>
      <c r="H674" s="125"/>
      <c r="I674" s="125"/>
      <c r="J674" s="57"/>
    </row>
    <row r="675" spans="1:10" ht="81" customHeight="1" x14ac:dyDescent="0.2">
      <c r="A675" s="41"/>
      <c r="B675" s="22" t="s">
        <v>643</v>
      </c>
      <c r="C675" s="23"/>
      <c r="D675" s="23"/>
      <c r="E675" s="87"/>
      <c r="F675" s="87"/>
      <c r="G675" s="35" t="s">
        <v>642</v>
      </c>
      <c r="H675" s="91"/>
      <c r="I675" s="28"/>
      <c r="J675" s="191"/>
    </row>
    <row r="676" spans="1:10" ht="140.44999999999999" customHeight="1" x14ac:dyDescent="0.2">
      <c r="A676" s="41"/>
      <c r="B676" s="22" t="s">
        <v>644</v>
      </c>
      <c r="C676" s="23"/>
      <c r="D676" s="23"/>
      <c r="E676" s="53" t="s">
        <v>630</v>
      </c>
      <c r="F676" s="53" t="s">
        <v>631</v>
      </c>
      <c r="G676" s="35" t="s">
        <v>33</v>
      </c>
      <c r="H676" s="91"/>
      <c r="I676" s="28"/>
      <c r="J676" s="196" t="s">
        <v>685</v>
      </c>
    </row>
    <row r="677" spans="1:10" ht="7.5" customHeight="1" x14ac:dyDescent="0.2">
      <c r="A677" s="41"/>
      <c r="B677" s="22"/>
      <c r="C677" s="23"/>
      <c r="D677" s="23"/>
      <c r="E677" s="23"/>
      <c r="F677" s="23"/>
      <c r="G677" s="24"/>
      <c r="H677" s="32"/>
      <c r="I677" s="32"/>
      <c r="J677" s="57"/>
    </row>
    <row r="678" spans="1:10" ht="12.75" customHeight="1" x14ac:dyDescent="0.2">
      <c r="A678" s="41" t="s">
        <v>32</v>
      </c>
      <c r="B678" s="25"/>
      <c r="C678" s="26"/>
      <c r="D678" s="26"/>
      <c r="E678" s="26"/>
      <c r="F678" s="26"/>
      <c r="G678" s="7"/>
      <c r="H678" s="34"/>
      <c r="I678" s="34"/>
      <c r="J678" s="190"/>
    </row>
    <row r="679" spans="1:10" ht="15" customHeight="1" x14ac:dyDescent="0.2">
      <c r="A679" s="41" t="s">
        <v>897</v>
      </c>
      <c r="B679" s="25"/>
      <c r="C679" s="23"/>
      <c r="D679" s="23"/>
      <c r="E679" s="87"/>
      <c r="F679" s="87"/>
      <c r="G679" s="24"/>
      <c r="H679" s="32"/>
      <c r="I679" s="32"/>
      <c r="J679" s="57"/>
    </row>
    <row r="680" spans="1:10" ht="15" customHeight="1" x14ac:dyDescent="0.2">
      <c r="A680" s="41" t="s">
        <v>898</v>
      </c>
      <c r="B680" s="25"/>
      <c r="C680" s="23"/>
      <c r="D680" s="23"/>
      <c r="E680" s="87"/>
      <c r="F680" s="87"/>
      <c r="G680" s="24"/>
      <c r="H680" s="125"/>
      <c r="I680" s="125"/>
      <c r="J680" s="57"/>
    </row>
    <row r="681" spans="1:10" ht="51.75" customHeight="1" x14ac:dyDescent="0.2">
      <c r="A681" s="41"/>
      <c r="B681" s="22" t="s">
        <v>25</v>
      </c>
      <c r="C681" s="23"/>
      <c r="D681" s="23"/>
      <c r="E681" s="23"/>
      <c r="F681" s="23"/>
      <c r="G681" s="24"/>
      <c r="H681" s="91"/>
      <c r="I681" s="28"/>
      <c r="J681" s="57"/>
    </row>
    <row r="682" spans="1:10" ht="64.5" customHeight="1" x14ac:dyDescent="0.2">
      <c r="A682" s="41"/>
      <c r="B682" s="22" t="s">
        <v>26</v>
      </c>
      <c r="C682" s="23"/>
      <c r="D682" s="23"/>
      <c r="E682" s="23"/>
      <c r="F682" s="23"/>
      <c r="G682" s="24"/>
      <c r="H682" s="91"/>
      <c r="I682" s="28"/>
      <c r="J682" s="57"/>
    </row>
    <row r="683" spans="1:10" ht="69" customHeight="1" x14ac:dyDescent="0.2">
      <c r="A683" s="41"/>
      <c r="B683" s="22" t="s">
        <v>24</v>
      </c>
      <c r="C683" s="23"/>
      <c r="D683" s="23"/>
      <c r="E683" s="23"/>
      <c r="F683" s="23"/>
      <c r="G683" s="24"/>
      <c r="H683" s="91"/>
      <c r="I683" s="91"/>
      <c r="J683" s="196" t="s">
        <v>686</v>
      </c>
    </row>
    <row r="684" spans="1:10" ht="24.75" customHeight="1" x14ac:dyDescent="0.2">
      <c r="A684" s="41" t="s">
        <v>899</v>
      </c>
      <c r="B684" s="25"/>
      <c r="C684" s="23"/>
      <c r="D684" s="23"/>
      <c r="E684" s="87"/>
      <c r="F684" s="87"/>
      <c r="G684" s="24"/>
      <c r="H684" s="125"/>
      <c r="I684" s="125"/>
      <c r="J684" s="57"/>
    </row>
    <row r="685" spans="1:10" ht="63" customHeight="1" x14ac:dyDescent="0.2">
      <c r="A685" s="41"/>
      <c r="B685" s="22" t="s">
        <v>440</v>
      </c>
      <c r="C685" s="23"/>
      <c r="D685" s="23"/>
      <c r="E685" s="23"/>
      <c r="F685" s="23"/>
      <c r="G685" s="98" t="s">
        <v>11</v>
      </c>
      <c r="H685" s="123"/>
      <c r="I685" s="28"/>
      <c r="J685" s="190"/>
    </row>
    <row r="686" spans="1:10" ht="17.25" customHeight="1" x14ac:dyDescent="0.2">
      <c r="A686" s="41"/>
      <c r="B686" s="22" t="s">
        <v>261</v>
      </c>
      <c r="C686" s="23"/>
      <c r="D686" s="23"/>
      <c r="E686" s="23"/>
      <c r="F686" s="23"/>
      <c r="G686" s="90"/>
      <c r="H686" s="91"/>
      <c r="I686" s="28"/>
      <c r="J686" s="190"/>
    </row>
    <row r="687" spans="1:10" ht="17.25" customHeight="1" x14ac:dyDescent="0.2">
      <c r="A687" s="41"/>
      <c r="B687" s="22" t="s">
        <v>441</v>
      </c>
      <c r="C687" s="23"/>
      <c r="D687" s="23"/>
      <c r="E687" s="23"/>
      <c r="F687" s="23"/>
      <c r="G687" s="90"/>
      <c r="H687" s="123"/>
      <c r="I687" s="122"/>
      <c r="J687" s="190"/>
    </row>
    <row r="688" spans="1:10" ht="17.25" customHeight="1" x14ac:dyDescent="0.2">
      <c r="A688" s="41"/>
      <c r="B688" s="22" t="s">
        <v>442</v>
      </c>
      <c r="C688" s="23"/>
      <c r="D688" s="23"/>
      <c r="E688" s="23"/>
      <c r="F688" s="23"/>
      <c r="G688" s="90"/>
      <c r="H688" s="123"/>
      <c r="I688" s="122"/>
      <c r="J688" s="190"/>
    </row>
    <row r="689" spans="1:10" ht="17.25" customHeight="1" x14ac:dyDescent="0.2">
      <c r="A689" s="41"/>
      <c r="B689" s="22" t="s">
        <v>443</v>
      </c>
      <c r="C689" s="23"/>
      <c r="D689" s="23"/>
      <c r="E689" s="23"/>
      <c r="F689" s="23"/>
      <c r="G689" s="90"/>
      <c r="H689" s="123"/>
      <c r="I689" s="122"/>
      <c r="J689" s="190"/>
    </row>
    <row r="690" spans="1:10" ht="17.25" customHeight="1" x14ac:dyDescent="0.2">
      <c r="A690" s="41"/>
      <c r="B690" s="22" t="s">
        <v>263</v>
      </c>
      <c r="C690" s="23"/>
      <c r="D690" s="23"/>
      <c r="E690" s="23"/>
      <c r="F690" s="23"/>
      <c r="G690" s="90"/>
      <c r="H690" s="123"/>
      <c r="I690" s="122"/>
      <c r="J690" s="190"/>
    </row>
    <row r="691" spans="1:10" ht="17.25" customHeight="1" x14ac:dyDescent="0.2">
      <c r="A691" s="41"/>
      <c r="B691" s="22" t="s">
        <v>264</v>
      </c>
      <c r="C691" s="23"/>
      <c r="D691" s="23"/>
      <c r="E691" s="23"/>
      <c r="F691" s="23"/>
      <c r="G691" s="90"/>
      <c r="H691" s="123"/>
      <c r="I691" s="122"/>
      <c r="J691" s="190"/>
    </row>
    <row r="692" spans="1:10" ht="85.5" customHeight="1" x14ac:dyDescent="0.2">
      <c r="A692" s="41"/>
      <c r="B692" s="22" t="s">
        <v>59</v>
      </c>
      <c r="C692" s="23"/>
      <c r="D692" s="23"/>
      <c r="E692" s="23"/>
      <c r="F692" s="23"/>
      <c r="G692" s="35" t="s">
        <v>96</v>
      </c>
      <c r="H692" s="91"/>
      <c r="I692" s="28"/>
      <c r="J692" s="57"/>
    </row>
    <row r="693" spans="1:10" ht="5.25" customHeight="1" x14ac:dyDescent="0.2">
      <c r="A693" s="41"/>
      <c r="B693" s="22"/>
      <c r="C693" s="23"/>
      <c r="D693" s="23"/>
      <c r="E693" s="23"/>
      <c r="F693" s="23"/>
      <c r="G693" s="24"/>
      <c r="H693" s="32"/>
      <c r="I693" s="32"/>
      <c r="J693" s="57"/>
    </row>
    <row r="694" spans="1:10" ht="15.75" customHeight="1" x14ac:dyDescent="0.2">
      <c r="A694" s="41" t="s">
        <v>32</v>
      </c>
      <c r="B694" s="25"/>
      <c r="C694" s="26"/>
      <c r="D694" s="26"/>
      <c r="E694" s="26"/>
      <c r="F694" s="26"/>
      <c r="G694" s="7"/>
      <c r="H694" s="34"/>
      <c r="I694" s="34"/>
      <c r="J694" s="190"/>
    </row>
    <row r="695" spans="1:10" ht="25.5" customHeight="1" x14ac:dyDescent="0.2">
      <c r="A695" s="41" t="s">
        <v>900</v>
      </c>
      <c r="B695" s="25"/>
      <c r="C695" s="26"/>
      <c r="D695" s="26"/>
      <c r="E695" s="26"/>
      <c r="F695" s="26"/>
      <c r="G695" s="7"/>
      <c r="H695" s="69"/>
      <c r="I695" s="69"/>
      <c r="J695" s="57"/>
    </row>
    <row r="696" spans="1:10" ht="104.25" customHeight="1" x14ac:dyDescent="0.2">
      <c r="A696" s="41"/>
      <c r="B696" s="80" t="s">
        <v>745</v>
      </c>
      <c r="C696" s="23"/>
      <c r="D696" s="23"/>
      <c r="E696" s="23"/>
      <c r="F696" s="23"/>
      <c r="G696" s="24"/>
      <c r="H696" s="91"/>
      <c r="I696" s="28"/>
      <c r="J696" s="198"/>
    </row>
    <row r="697" spans="1:10" ht="126.75" customHeight="1" x14ac:dyDescent="0.2">
      <c r="A697" s="41"/>
      <c r="B697" s="80" t="s">
        <v>746</v>
      </c>
      <c r="C697" s="23"/>
      <c r="D697" s="23"/>
      <c r="E697" s="23"/>
      <c r="F697" s="23"/>
      <c r="G697" s="24"/>
      <c r="H697" s="91"/>
      <c r="I697" s="28"/>
      <c r="J697" s="198"/>
    </row>
    <row r="698" spans="1:10" ht="112.5" customHeight="1" x14ac:dyDescent="0.2">
      <c r="A698" s="41"/>
      <c r="B698" s="80" t="s">
        <v>747</v>
      </c>
      <c r="C698" s="23"/>
      <c r="D698" s="23"/>
      <c r="E698" s="23"/>
      <c r="F698" s="23"/>
      <c r="G698" s="24"/>
      <c r="H698" s="91"/>
      <c r="I698" s="28"/>
    </row>
    <row r="699" spans="1:10" ht="100.5" customHeight="1" x14ac:dyDescent="0.2">
      <c r="A699" s="41"/>
      <c r="B699" s="80" t="s">
        <v>748</v>
      </c>
      <c r="C699" s="23"/>
      <c r="D699" s="23"/>
      <c r="E699" s="23"/>
      <c r="F699" s="23"/>
      <c r="G699" s="98" t="s">
        <v>645</v>
      </c>
      <c r="H699" s="287"/>
      <c r="I699" s="235"/>
      <c r="J699" s="196" t="s">
        <v>687</v>
      </c>
    </row>
    <row r="700" spans="1:10" ht="108.75" customHeight="1" x14ac:dyDescent="0.2">
      <c r="A700" s="41"/>
      <c r="B700" s="80" t="s">
        <v>749</v>
      </c>
      <c r="C700" s="23"/>
      <c r="D700" s="23"/>
      <c r="E700" s="23"/>
      <c r="F700" s="23"/>
      <c r="G700" s="98" t="s">
        <v>645</v>
      </c>
      <c r="H700" s="91"/>
      <c r="I700" s="28"/>
      <c r="J700" s="196" t="s">
        <v>688</v>
      </c>
    </row>
    <row r="701" spans="1:10" ht="103.5" customHeight="1" x14ac:dyDescent="0.2">
      <c r="A701" s="41"/>
      <c r="B701" s="80" t="s">
        <v>750</v>
      </c>
      <c r="C701" s="23"/>
      <c r="D701" s="23"/>
      <c r="E701" s="23"/>
      <c r="F701" s="23"/>
      <c r="G701" s="24"/>
      <c r="H701" s="91"/>
      <c r="I701" s="28"/>
      <c r="J701" s="57"/>
    </row>
    <row r="702" spans="1:10" ht="5.25" customHeight="1" x14ac:dyDescent="0.2">
      <c r="A702" s="41"/>
      <c r="B702" s="22"/>
      <c r="C702" s="23"/>
      <c r="D702" s="23"/>
      <c r="E702" s="23"/>
      <c r="F702" s="23"/>
      <c r="G702" s="24"/>
      <c r="H702" s="32"/>
      <c r="I702" s="32"/>
      <c r="J702" s="57"/>
    </row>
    <row r="703" spans="1:10" ht="12.75" customHeight="1" x14ac:dyDescent="0.2">
      <c r="A703" s="41" t="s">
        <v>32</v>
      </c>
      <c r="B703" s="25"/>
      <c r="C703" s="26"/>
      <c r="D703" s="26"/>
      <c r="E703" s="26"/>
      <c r="F703" s="26"/>
      <c r="G703" s="7"/>
      <c r="H703" s="34"/>
      <c r="I703" s="34"/>
      <c r="J703" s="190"/>
    </row>
    <row r="704" spans="1:10" ht="19.5" customHeight="1" x14ac:dyDescent="0.2">
      <c r="A704" s="41" t="s">
        <v>901</v>
      </c>
      <c r="B704" s="25"/>
      <c r="C704" s="23"/>
      <c r="D704" s="23"/>
      <c r="E704" s="23"/>
      <c r="F704" s="23"/>
      <c r="G704" s="24"/>
      <c r="H704" s="125"/>
      <c r="I704" s="125"/>
      <c r="J704" s="57"/>
    </row>
    <row r="705" spans="1:10" ht="46.5" customHeight="1" x14ac:dyDescent="0.2">
      <c r="A705" s="41"/>
      <c r="B705" s="22" t="s">
        <v>27</v>
      </c>
      <c r="C705" s="23"/>
      <c r="D705" s="23"/>
      <c r="E705" s="23"/>
      <c r="F705" s="23"/>
      <c r="G705" s="24"/>
      <c r="H705" s="91"/>
      <c r="I705" s="28"/>
      <c r="J705" s="57"/>
    </row>
    <row r="706" spans="1:10" ht="37.5" customHeight="1" x14ac:dyDescent="0.2">
      <c r="A706" s="41"/>
      <c r="B706" s="22" t="s">
        <v>28</v>
      </c>
      <c r="C706" s="23"/>
      <c r="D706" s="23"/>
      <c r="E706" s="23"/>
      <c r="F706" s="23"/>
      <c r="G706" s="24"/>
      <c r="H706" s="91"/>
      <c r="I706" s="28"/>
      <c r="J706" s="57"/>
    </row>
    <row r="707" spans="1:10" ht="43.5" customHeight="1" x14ac:dyDescent="0.2">
      <c r="A707" s="41"/>
      <c r="B707" s="22" t="s">
        <v>29</v>
      </c>
      <c r="C707" s="23"/>
      <c r="D707" s="23"/>
      <c r="E707" s="23"/>
      <c r="F707" s="23"/>
      <c r="G707" s="24"/>
      <c r="H707" s="91"/>
      <c r="I707" s="28"/>
      <c r="J707" s="57"/>
    </row>
    <row r="708" spans="1:10" ht="61.5" customHeight="1" x14ac:dyDescent="0.2">
      <c r="A708" s="41"/>
      <c r="B708" s="22" t="s">
        <v>145</v>
      </c>
      <c r="C708" s="23"/>
      <c r="D708" s="23"/>
      <c r="E708" s="23"/>
      <c r="F708" s="23"/>
      <c r="G708" s="35" t="s">
        <v>33</v>
      </c>
      <c r="H708" s="91"/>
      <c r="I708" s="28"/>
      <c r="J708" s="196" t="s">
        <v>713</v>
      </c>
    </row>
    <row r="709" spans="1:10" ht="60" customHeight="1" x14ac:dyDescent="0.2">
      <c r="A709" s="41"/>
      <c r="B709" s="22" t="s">
        <v>65</v>
      </c>
      <c r="C709" s="23"/>
      <c r="D709" s="23"/>
      <c r="E709" s="23"/>
      <c r="F709" s="23"/>
      <c r="G709" s="24"/>
      <c r="H709" s="91"/>
      <c r="I709" s="28"/>
      <c r="J709" s="196" t="s">
        <v>689</v>
      </c>
    </row>
    <row r="710" spans="1:10" ht="19.5" customHeight="1" x14ac:dyDescent="0.2">
      <c r="A710" s="41" t="s">
        <v>902</v>
      </c>
      <c r="B710" s="25"/>
      <c r="C710" s="23"/>
      <c r="D710" s="23"/>
      <c r="E710" s="23"/>
      <c r="F710" s="23"/>
      <c r="G710" s="24"/>
      <c r="H710" s="125"/>
      <c r="I710" s="125"/>
      <c r="J710" s="57"/>
    </row>
    <row r="711" spans="1:10" ht="89.45" customHeight="1" x14ac:dyDescent="0.2">
      <c r="A711" s="41"/>
      <c r="B711" s="22" t="s">
        <v>444</v>
      </c>
      <c r="C711" s="55"/>
      <c r="D711" s="55"/>
      <c r="E711" s="55"/>
      <c r="F711" s="55"/>
      <c r="G711" s="35" t="s">
        <v>647</v>
      </c>
      <c r="H711" s="91"/>
      <c r="I711" s="28"/>
      <c r="J711" s="57"/>
    </row>
    <row r="712" spans="1:10" ht="36.75" customHeight="1" x14ac:dyDescent="0.2">
      <c r="A712" s="41"/>
      <c r="B712" s="43" t="s">
        <v>215</v>
      </c>
      <c r="C712" s="49"/>
      <c r="D712" s="49"/>
      <c r="E712" s="49"/>
      <c r="F712" s="49"/>
      <c r="G712" s="47"/>
      <c r="H712" s="91"/>
      <c r="I712" s="28"/>
      <c r="J712" s="191"/>
    </row>
    <row r="713" spans="1:10" ht="79.900000000000006" customHeight="1" x14ac:dyDescent="0.2">
      <c r="A713" s="41"/>
      <c r="B713" s="22" t="s">
        <v>206</v>
      </c>
      <c r="C713" s="55"/>
      <c r="D713" s="55"/>
      <c r="E713" s="55"/>
      <c r="F713" s="55"/>
      <c r="G713" s="35" t="s">
        <v>33</v>
      </c>
      <c r="H713" s="91"/>
      <c r="I713" s="28"/>
      <c r="J713" s="191"/>
    </row>
    <row r="714" spans="1:10" ht="87.6" customHeight="1" x14ac:dyDescent="0.2">
      <c r="A714" s="41"/>
      <c r="B714" s="22" t="s">
        <v>1010</v>
      </c>
      <c r="C714" s="55"/>
      <c r="D714" s="55"/>
      <c r="E714" s="53" t="s">
        <v>630</v>
      </c>
      <c r="F714" s="53" t="s">
        <v>631</v>
      </c>
      <c r="G714" s="35" t="s">
        <v>128</v>
      </c>
      <c r="H714" s="307"/>
      <c r="I714" s="28"/>
      <c r="J714" s="196" t="s">
        <v>713</v>
      </c>
    </row>
    <row r="715" spans="1:10" ht="12.75" customHeight="1" x14ac:dyDescent="0.2">
      <c r="A715" s="41" t="s">
        <v>32</v>
      </c>
      <c r="B715" s="25"/>
      <c r="C715" s="26"/>
      <c r="D715" s="26"/>
      <c r="E715" s="26"/>
      <c r="F715" s="26"/>
      <c r="G715" s="7"/>
      <c r="H715" s="34"/>
      <c r="I715" s="34"/>
      <c r="J715" s="190"/>
    </row>
    <row r="716" spans="1:10" ht="19.5" customHeight="1" x14ac:dyDescent="0.2">
      <c r="A716" s="41" t="s">
        <v>903</v>
      </c>
      <c r="B716" s="25"/>
      <c r="C716" s="23"/>
      <c r="D716" s="23"/>
      <c r="E716" s="23"/>
      <c r="F716" s="23"/>
      <c r="G716" s="24"/>
      <c r="H716" s="125"/>
      <c r="I716" s="125"/>
      <c r="J716" s="57"/>
    </row>
    <row r="717" spans="1:10" ht="66.75" customHeight="1" x14ac:dyDescent="0.2">
      <c r="A717" s="41"/>
      <c r="B717" s="22" t="s">
        <v>181</v>
      </c>
      <c r="C717" s="55"/>
      <c r="D717" s="55"/>
      <c r="E717" s="55"/>
      <c r="F717" s="55"/>
      <c r="G717" s="90"/>
      <c r="H717" s="91"/>
      <c r="I717" s="28"/>
      <c r="J717" s="57"/>
    </row>
    <row r="718" spans="1:10" ht="60.75" customHeight="1" x14ac:dyDescent="0.2">
      <c r="A718" s="41"/>
      <c r="B718" s="22" t="s">
        <v>182</v>
      </c>
      <c r="C718" s="55"/>
      <c r="D718" s="55"/>
      <c r="E718" s="55"/>
      <c r="F718" s="55"/>
      <c r="G718" s="90"/>
      <c r="H718" s="91"/>
      <c r="I718" s="28"/>
      <c r="J718" s="196" t="s">
        <v>690</v>
      </c>
    </row>
    <row r="719" spans="1:10" ht="75.75" customHeight="1" x14ac:dyDescent="0.2">
      <c r="A719" s="41"/>
      <c r="B719" s="22" t="s">
        <v>183</v>
      </c>
      <c r="C719" s="55"/>
      <c r="D719" s="55"/>
      <c r="E719" s="55"/>
      <c r="F719" s="55"/>
      <c r="G719" s="90"/>
      <c r="H719" s="91"/>
      <c r="I719" s="28"/>
      <c r="J719" s="57"/>
    </row>
    <row r="720" spans="1:10" ht="54.75" customHeight="1" x14ac:dyDescent="0.2">
      <c r="A720" s="41"/>
      <c r="B720" s="22" t="s">
        <v>184</v>
      </c>
      <c r="C720" s="23"/>
      <c r="D720" s="23"/>
      <c r="E720" s="23"/>
      <c r="F720" s="23"/>
      <c r="G720" s="24"/>
      <c r="H720" s="111"/>
      <c r="I720" s="145"/>
      <c r="J720" s="57"/>
    </row>
    <row r="721" spans="1:10" ht="50.25" customHeight="1" x14ac:dyDescent="0.2">
      <c r="A721" s="41"/>
      <c r="B721" s="22" t="s">
        <v>185</v>
      </c>
      <c r="C721" s="23"/>
      <c r="D721" s="23"/>
      <c r="E721" s="23"/>
      <c r="F721" s="23"/>
      <c r="G721" s="24"/>
      <c r="H721" s="111"/>
      <c r="I721" s="145"/>
      <c r="J721" s="57"/>
    </row>
    <row r="722" spans="1:10" ht="54.75" customHeight="1" x14ac:dyDescent="0.2">
      <c r="A722" s="41"/>
      <c r="B722" s="22" t="s">
        <v>30</v>
      </c>
      <c r="C722" s="23"/>
      <c r="D722" s="23"/>
      <c r="E722" s="23"/>
      <c r="F722" s="23"/>
      <c r="G722" s="24"/>
      <c r="H722" s="111"/>
      <c r="I722" s="145"/>
      <c r="J722" s="57"/>
    </row>
    <row r="723" spans="1:10" ht="42.75" customHeight="1" x14ac:dyDescent="0.2">
      <c r="A723" s="41"/>
      <c r="B723" s="22" t="s">
        <v>12</v>
      </c>
      <c r="C723" s="23"/>
      <c r="D723" s="23"/>
      <c r="E723" s="23"/>
      <c r="F723" s="23"/>
      <c r="G723" s="24"/>
      <c r="H723" s="111"/>
      <c r="I723" s="145"/>
      <c r="J723" s="57"/>
    </row>
    <row r="724" spans="1:10" ht="63.75" customHeight="1" x14ac:dyDescent="0.2">
      <c r="A724" s="41"/>
      <c r="B724" s="22" t="s">
        <v>31</v>
      </c>
      <c r="C724" s="23"/>
      <c r="D724" s="23"/>
      <c r="E724" s="23"/>
      <c r="F724" s="23"/>
      <c r="G724" s="24"/>
      <c r="H724" s="91"/>
      <c r="I724" s="28"/>
      <c r="J724" s="57"/>
    </row>
    <row r="725" spans="1:10" ht="19.5" customHeight="1" x14ac:dyDescent="0.2">
      <c r="A725" s="41" t="s">
        <v>904</v>
      </c>
      <c r="B725" s="25"/>
      <c r="C725" s="22"/>
      <c r="D725" s="22"/>
      <c r="E725" s="22"/>
      <c r="F725" s="22"/>
      <c r="G725" s="24"/>
      <c r="H725" s="102"/>
      <c r="I725" s="102"/>
      <c r="J725" s="195"/>
    </row>
    <row r="726" spans="1:10" ht="53.25" customHeight="1" x14ac:dyDescent="0.2">
      <c r="A726" s="41"/>
      <c r="B726" s="25" t="s">
        <v>165</v>
      </c>
      <c r="C726" s="234"/>
      <c r="D726" s="234"/>
      <c r="E726" s="234"/>
      <c r="F726" s="234"/>
      <c r="G726" s="24" t="s">
        <v>751</v>
      </c>
      <c r="H726" s="287"/>
      <c r="I726" s="235"/>
      <c r="J726" s="238"/>
    </row>
    <row r="727" spans="1:10" ht="12.75" customHeight="1" x14ac:dyDescent="0.2">
      <c r="A727" s="41" t="s">
        <v>32</v>
      </c>
      <c r="B727" s="236"/>
      <c r="C727" s="237"/>
      <c r="D727" s="237"/>
      <c r="E727" s="237"/>
      <c r="F727" s="237"/>
      <c r="G727" s="239"/>
      <c r="H727" s="240"/>
      <c r="I727" s="240"/>
      <c r="J727" s="241"/>
    </row>
    <row r="728" spans="1:10" ht="12" customHeight="1" x14ac:dyDescent="0.2">
      <c r="A728" s="41"/>
      <c r="B728" s="245" t="s">
        <v>762</v>
      </c>
      <c r="C728" s="233"/>
      <c r="D728" s="233"/>
      <c r="E728" s="233"/>
      <c r="F728" s="233"/>
      <c r="G728" s="231"/>
      <c r="H728" s="242"/>
      <c r="I728" s="242"/>
      <c r="J728" s="238"/>
    </row>
    <row r="729" spans="1:10" ht="15.75" customHeight="1" x14ac:dyDescent="0.2">
      <c r="A729" s="41"/>
      <c r="B729" s="245" t="s">
        <v>217</v>
      </c>
      <c r="C729" s="233"/>
      <c r="D729" s="233"/>
      <c r="E729" s="233"/>
      <c r="F729" s="233"/>
      <c r="G729" s="231"/>
      <c r="H729" s="243"/>
      <c r="I729" s="243"/>
      <c r="J729" s="238"/>
    </row>
    <row r="730" spans="1:10" ht="24" customHeight="1" x14ac:dyDescent="0.2">
      <c r="A730" s="41"/>
      <c r="B730" s="71" t="s">
        <v>763</v>
      </c>
      <c r="C730" s="233"/>
      <c r="D730" s="233"/>
      <c r="E730" s="233"/>
      <c r="F730" s="233"/>
      <c r="G730" s="231"/>
      <c r="H730" s="288"/>
      <c r="I730" s="235"/>
      <c r="J730" s="244"/>
    </row>
    <row r="731" spans="1:10" ht="25.5" customHeight="1" x14ac:dyDescent="0.2">
      <c r="A731" s="41"/>
      <c r="B731" s="71" t="s">
        <v>756</v>
      </c>
      <c r="C731" s="233"/>
      <c r="D731" s="233"/>
      <c r="E731" s="233"/>
      <c r="F731" s="233"/>
      <c r="G731" s="231"/>
      <c r="H731" s="288"/>
      <c r="I731" s="235"/>
      <c r="J731" s="244"/>
    </row>
    <row r="732" spans="1:10" ht="27" customHeight="1" x14ac:dyDescent="0.2">
      <c r="A732" s="41"/>
      <c r="B732" s="71" t="s">
        <v>757</v>
      </c>
      <c r="C732" s="233"/>
      <c r="D732" s="233"/>
      <c r="E732" s="233"/>
      <c r="F732" s="233"/>
      <c r="G732" s="231"/>
      <c r="H732" s="288"/>
      <c r="I732" s="235"/>
      <c r="J732" s="244"/>
    </row>
    <row r="733" spans="1:10" ht="25.5" customHeight="1" x14ac:dyDescent="0.2">
      <c r="A733" s="41"/>
      <c r="B733" s="71" t="s">
        <v>758</v>
      </c>
      <c r="C733" s="233"/>
      <c r="D733" s="233"/>
      <c r="E733" s="233"/>
      <c r="F733" s="233"/>
      <c r="G733" s="231"/>
      <c r="H733" s="288"/>
      <c r="I733" s="235"/>
      <c r="J733" s="244"/>
    </row>
    <row r="734" spans="1:10" ht="26.45" customHeight="1" x14ac:dyDescent="0.2">
      <c r="A734" s="70"/>
      <c r="B734" s="71" t="s">
        <v>1094</v>
      </c>
      <c r="C734" s="233"/>
      <c r="D734" s="233"/>
      <c r="E734" s="233"/>
      <c r="F734" s="233"/>
      <c r="G734" s="231"/>
      <c r="H734" s="288"/>
      <c r="I734" s="337"/>
      <c r="J734" s="2"/>
    </row>
    <row r="735" spans="1:10" ht="10.5" customHeight="1" x14ac:dyDescent="0.2">
      <c r="A735" s="70"/>
      <c r="B735" s="245" t="s">
        <v>218</v>
      </c>
      <c r="C735" s="233"/>
      <c r="D735" s="233"/>
      <c r="E735" s="233"/>
      <c r="F735" s="233"/>
      <c r="G735" s="231"/>
      <c r="H735" s="336"/>
      <c r="I735" s="336"/>
      <c r="J735" s="338"/>
    </row>
    <row r="736" spans="1:10" ht="25.5" customHeight="1" x14ac:dyDescent="0.2">
      <c r="A736" s="70"/>
      <c r="B736" s="71" t="s">
        <v>764</v>
      </c>
      <c r="C736" s="233"/>
      <c r="D736" s="233"/>
      <c r="E736" s="233"/>
      <c r="F736" s="233"/>
      <c r="G736" s="71"/>
      <c r="H736" s="288"/>
      <c r="I736" s="235"/>
      <c r="J736" s="337"/>
    </row>
    <row r="737" spans="1:10" ht="24.75" customHeight="1" x14ac:dyDescent="0.2">
      <c r="A737" s="70"/>
      <c r="B737" s="71" t="s">
        <v>759</v>
      </c>
      <c r="C737" s="233"/>
      <c r="D737" s="233"/>
      <c r="E737" s="233"/>
      <c r="F737" s="233"/>
      <c r="G737" s="231"/>
      <c r="H737" s="288"/>
      <c r="I737" s="235"/>
      <c r="J737" s="337"/>
    </row>
    <row r="738" spans="1:10" ht="24.75" customHeight="1" x14ac:dyDescent="0.2">
      <c r="A738" s="70"/>
      <c r="B738" s="71" t="s">
        <v>760</v>
      </c>
      <c r="C738" s="233"/>
      <c r="D738" s="233"/>
      <c r="E738" s="233"/>
      <c r="F738" s="233"/>
      <c r="G738" s="231"/>
      <c r="H738" s="288"/>
      <c r="I738" s="235"/>
      <c r="J738" s="337"/>
    </row>
    <row r="739" spans="1:10" ht="26.25" customHeight="1" x14ac:dyDescent="0.2">
      <c r="A739" s="70"/>
      <c r="B739" s="71" t="s">
        <v>761</v>
      </c>
      <c r="C739" s="233"/>
      <c r="D739" s="233"/>
      <c r="E739" s="233"/>
      <c r="F739" s="233"/>
      <c r="G739" s="231"/>
      <c r="H739" s="288"/>
      <c r="I739" s="235"/>
      <c r="J739" s="337"/>
    </row>
    <row r="740" spans="1:10" ht="27" customHeight="1" x14ac:dyDescent="0.2">
      <c r="A740" s="70"/>
      <c r="B740" s="71" t="s">
        <v>1095</v>
      </c>
      <c r="C740" s="233"/>
      <c r="D740" s="233"/>
      <c r="E740" s="233"/>
      <c r="F740" s="233"/>
      <c r="G740" s="231"/>
      <c r="H740" s="288"/>
      <c r="I740" s="337"/>
      <c r="J740" s="2"/>
    </row>
    <row r="741" spans="1:10" ht="6.75" customHeight="1" x14ac:dyDescent="0.2">
      <c r="A741" s="41"/>
      <c r="B741" s="22"/>
      <c r="C741" s="23"/>
      <c r="D741" s="23"/>
      <c r="E741" s="23"/>
      <c r="F741" s="23"/>
      <c r="G741" s="24"/>
      <c r="H741" s="34"/>
      <c r="I741" s="34"/>
      <c r="J741" s="190"/>
    </row>
    <row r="742" spans="1:10" ht="17.25" customHeight="1" x14ac:dyDescent="0.2">
      <c r="A742" s="41" t="s">
        <v>905</v>
      </c>
      <c r="B742" s="25"/>
      <c r="C742" s="26"/>
      <c r="D742" s="26"/>
      <c r="E742" s="26"/>
      <c r="F742" s="26"/>
      <c r="G742" s="7"/>
      <c r="H742" s="34"/>
      <c r="I742" s="34"/>
      <c r="J742" s="190"/>
    </row>
    <row r="743" spans="1:10" ht="81" customHeight="1" x14ac:dyDescent="0.2">
      <c r="A743" s="41"/>
      <c r="B743" s="22" t="s">
        <v>445</v>
      </c>
      <c r="C743" s="23"/>
      <c r="D743" s="23"/>
      <c r="E743" s="23"/>
      <c r="F743" s="23"/>
      <c r="G743" s="35" t="s">
        <v>648</v>
      </c>
      <c r="H743" s="91"/>
      <c r="I743" s="28"/>
      <c r="J743" s="190"/>
    </row>
    <row r="744" spans="1:10" ht="23.25" customHeight="1" x14ac:dyDescent="0.2">
      <c r="A744" s="41" t="s">
        <v>906</v>
      </c>
      <c r="B744" s="25"/>
      <c r="C744" s="26"/>
      <c r="D744" s="26"/>
      <c r="E744" s="26"/>
      <c r="F744" s="26"/>
      <c r="G744" s="7"/>
      <c r="H744" s="34"/>
      <c r="I744" s="34"/>
      <c r="J744" s="190"/>
    </row>
    <row r="745" spans="1:10" ht="82.15" customHeight="1" x14ac:dyDescent="0.2">
      <c r="A745" s="41"/>
      <c r="B745" s="22" t="s">
        <v>446</v>
      </c>
      <c r="C745" s="23"/>
      <c r="D745" s="23"/>
      <c r="E745" s="23"/>
      <c r="F745" s="23"/>
      <c r="G745" s="35" t="s">
        <v>0</v>
      </c>
      <c r="H745" s="91"/>
      <c r="I745" s="28"/>
      <c r="J745" s="190"/>
    </row>
    <row r="746" spans="1:10" ht="55.9" customHeight="1" x14ac:dyDescent="0.2">
      <c r="A746" s="41"/>
      <c r="B746" s="22" t="s">
        <v>450</v>
      </c>
      <c r="C746" s="23"/>
      <c r="D746" s="23"/>
      <c r="E746" s="23"/>
      <c r="F746" s="23"/>
      <c r="G746" s="35" t="s">
        <v>649</v>
      </c>
      <c r="H746" s="91"/>
      <c r="I746" s="28"/>
      <c r="J746" s="190"/>
    </row>
    <row r="747" spans="1:10" ht="87.6" customHeight="1" x14ac:dyDescent="0.2">
      <c r="A747" s="41"/>
      <c r="B747" s="80" t="s">
        <v>186</v>
      </c>
      <c r="C747" s="55"/>
      <c r="D747" s="55"/>
      <c r="E747" s="55"/>
      <c r="F747" s="23"/>
      <c r="G747" s="98" t="s">
        <v>528</v>
      </c>
      <c r="H747" s="91"/>
      <c r="I747" s="28"/>
      <c r="J747" s="190"/>
    </row>
    <row r="748" spans="1:10" ht="6.75" customHeight="1" x14ac:dyDescent="0.2">
      <c r="A748" s="41"/>
      <c r="B748" s="22"/>
      <c r="C748" s="23"/>
      <c r="D748" s="23"/>
      <c r="E748" s="23"/>
      <c r="F748" s="23"/>
      <c r="G748" s="24"/>
      <c r="H748" s="34"/>
      <c r="I748" s="34"/>
      <c r="J748" s="190"/>
    </row>
    <row r="749" spans="1:10" ht="14.25" customHeight="1" x14ac:dyDescent="0.2">
      <c r="A749" s="41" t="s">
        <v>907</v>
      </c>
      <c r="B749" s="25"/>
      <c r="C749" s="26"/>
      <c r="D749" s="26"/>
      <c r="E749" s="26"/>
      <c r="F749" s="26"/>
      <c r="G749" s="7"/>
      <c r="H749" s="34"/>
      <c r="I749" s="34"/>
      <c r="J749" s="190"/>
    </row>
    <row r="750" spans="1:10" ht="69" customHeight="1" x14ac:dyDescent="0.2">
      <c r="A750" s="41"/>
      <c r="B750" s="22" t="s">
        <v>447</v>
      </c>
      <c r="C750" s="22"/>
      <c r="D750" s="22"/>
      <c r="E750" s="22"/>
      <c r="F750" s="22"/>
      <c r="G750" s="35" t="s">
        <v>0</v>
      </c>
      <c r="H750" s="272"/>
      <c r="I750" s="148"/>
      <c r="J750" s="195"/>
    </row>
    <row r="751" spans="1:10" ht="69" customHeight="1" x14ac:dyDescent="0.2">
      <c r="A751" s="41"/>
      <c r="B751" s="343" t="s">
        <v>448</v>
      </c>
      <c r="C751" s="22"/>
      <c r="D751" s="22"/>
      <c r="E751" s="22"/>
      <c r="F751" s="22"/>
      <c r="G751" s="35" t="s">
        <v>0</v>
      </c>
      <c r="H751" s="272"/>
      <c r="I751" s="148"/>
      <c r="J751" s="195"/>
    </row>
    <row r="752" spans="1:10" ht="66.599999999999994" customHeight="1" x14ac:dyDescent="0.2">
      <c r="A752" s="41"/>
      <c r="B752" s="343" t="s">
        <v>449</v>
      </c>
      <c r="C752" s="22"/>
      <c r="D752" s="22"/>
      <c r="E752" s="22"/>
      <c r="F752" s="22"/>
      <c r="G752" s="35" t="s">
        <v>0</v>
      </c>
      <c r="H752" s="272"/>
      <c r="I752" s="148"/>
      <c r="J752" s="195"/>
    </row>
    <row r="753" spans="1:10" ht="79.150000000000006" customHeight="1" x14ac:dyDescent="0.2">
      <c r="A753" s="41"/>
      <c r="B753" s="22" t="s">
        <v>765</v>
      </c>
      <c r="C753" s="22"/>
      <c r="D753" s="22"/>
      <c r="E753" s="53" t="s">
        <v>630</v>
      </c>
      <c r="F753" s="53" t="s">
        <v>631</v>
      </c>
      <c r="G753" s="35" t="s">
        <v>11</v>
      </c>
      <c r="H753" s="272"/>
      <c r="I753" s="148"/>
      <c r="J753" s="196" t="s">
        <v>691</v>
      </c>
    </row>
    <row r="754" spans="1:10" ht="76.900000000000006" customHeight="1" x14ac:dyDescent="0.2">
      <c r="A754" s="41"/>
      <c r="B754" s="22" t="s">
        <v>1077</v>
      </c>
      <c r="C754" s="22"/>
      <c r="D754" s="22"/>
      <c r="E754" s="53" t="s">
        <v>630</v>
      </c>
      <c r="F754" s="53" t="s">
        <v>631</v>
      </c>
      <c r="G754" s="35" t="s">
        <v>10</v>
      </c>
      <c r="H754" s="92"/>
      <c r="I754" s="93"/>
      <c r="J754" s="196" t="s">
        <v>692</v>
      </c>
    </row>
    <row r="755" spans="1:10" ht="92.45" customHeight="1" x14ac:dyDescent="0.2">
      <c r="A755" s="41"/>
      <c r="B755" s="22" t="s">
        <v>675</v>
      </c>
      <c r="C755" s="22"/>
      <c r="D755" s="22"/>
      <c r="E755" s="57"/>
      <c r="F755" s="57"/>
      <c r="G755" s="35" t="s">
        <v>11</v>
      </c>
      <c r="H755" s="92"/>
      <c r="I755" s="93"/>
      <c r="J755" s="195"/>
    </row>
    <row r="756" spans="1:10" ht="6.75" customHeight="1" x14ac:dyDescent="0.2">
      <c r="A756" s="41"/>
      <c r="B756" s="22"/>
      <c r="C756" s="23"/>
      <c r="D756" s="23"/>
      <c r="E756" s="23"/>
      <c r="F756" s="23"/>
      <c r="G756" s="24"/>
      <c r="H756" s="34"/>
      <c r="I756" s="34"/>
      <c r="J756" s="190"/>
    </row>
    <row r="757" spans="1:10" ht="12" customHeight="1" x14ac:dyDescent="0.2">
      <c r="A757" s="41" t="s">
        <v>908</v>
      </c>
      <c r="B757" s="25"/>
      <c r="C757" s="26"/>
      <c r="D757" s="26"/>
      <c r="E757" s="26"/>
      <c r="F757" s="26"/>
      <c r="G757" s="7"/>
      <c r="H757" s="34"/>
      <c r="I757" s="34"/>
      <c r="J757" s="190"/>
    </row>
    <row r="758" spans="1:10" ht="67.900000000000006" customHeight="1" x14ac:dyDescent="0.2">
      <c r="A758" s="41"/>
      <c r="B758" s="22" t="s">
        <v>451</v>
      </c>
      <c r="C758" s="23"/>
      <c r="D758" s="23"/>
      <c r="E758" s="23"/>
      <c r="F758" s="23"/>
      <c r="G758" s="35" t="s">
        <v>1099</v>
      </c>
      <c r="H758" s="91"/>
      <c r="I758" s="28"/>
      <c r="J758" s="190"/>
    </row>
    <row r="759" spans="1:10" ht="74.45" customHeight="1" x14ac:dyDescent="0.2">
      <c r="A759" s="41"/>
      <c r="B759" s="22" t="s">
        <v>1192</v>
      </c>
      <c r="C759" s="23"/>
      <c r="D759" s="23"/>
      <c r="E759" s="53" t="s">
        <v>630</v>
      </c>
      <c r="F759" s="53" t="s">
        <v>631</v>
      </c>
      <c r="G759" s="35" t="s">
        <v>452</v>
      </c>
      <c r="H759" s="91"/>
      <c r="I759" s="28"/>
      <c r="J759" s="196"/>
    </row>
    <row r="760" spans="1:10" ht="18" customHeight="1" x14ac:dyDescent="0.2">
      <c r="A760" s="41" t="s">
        <v>1193</v>
      </c>
      <c r="B760" s="25"/>
      <c r="C760" s="26"/>
      <c r="D760" s="26"/>
      <c r="E760" s="26"/>
      <c r="F760" s="26"/>
      <c r="G760" s="7"/>
      <c r="H760" s="34"/>
      <c r="I760" s="34"/>
      <c r="J760" s="190"/>
    </row>
    <row r="761" spans="1:10" ht="90" customHeight="1" x14ac:dyDescent="0.2">
      <c r="A761" s="41"/>
      <c r="B761" s="22" t="s">
        <v>1194</v>
      </c>
      <c r="C761" s="23"/>
      <c r="D761" s="23"/>
      <c r="E761" s="23"/>
      <c r="F761" s="23"/>
      <c r="G761" s="35" t="s">
        <v>1195</v>
      </c>
      <c r="H761" s="91"/>
      <c r="I761" s="28"/>
      <c r="J761" s="190"/>
    </row>
    <row r="762" spans="1:10" ht="6.75" customHeight="1" x14ac:dyDescent="0.2">
      <c r="A762" s="41"/>
      <c r="B762" s="22"/>
      <c r="C762" s="23"/>
      <c r="D762" s="23"/>
      <c r="E762" s="23"/>
      <c r="F762" s="23"/>
      <c r="G762" s="24"/>
      <c r="H762" s="34"/>
      <c r="I762" s="34"/>
      <c r="J762" s="190"/>
    </row>
    <row r="763" spans="1:10" ht="21" customHeight="1" x14ac:dyDescent="0.2">
      <c r="A763" s="41" t="s">
        <v>909</v>
      </c>
      <c r="B763" s="25"/>
      <c r="C763" s="26"/>
      <c r="D763" s="26"/>
      <c r="E763" s="26"/>
      <c r="F763" s="26"/>
      <c r="G763" s="7"/>
      <c r="H763" s="34"/>
      <c r="I763" s="34"/>
      <c r="J763" s="190"/>
    </row>
    <row r="764" spans="1:10" ht="71.45" customHeight="1" x14ac:dyDescent="0.2">
      <c r="A764" s="41"/>
      <c r="B764" s="22" t="s">
        <v>453</v>
      </c>
      <c r="C764" s="23"/>
      <c r="D764" s="23"/>
      <c r="E764" s="23"/>
      <c r="F764" s="23"/>
      <c r="G764" s="35" t="s">
        <v>9</v>
      </c>
      <c r="H764" s="91"/>
      <c r="I764" s="28"/>
      <c r="J764" s="190"/>
    </row>
    <row r="765" spans="1:10" x14ac:dyDescent="0.2">
      <c r="A765" s="41" t="s">
        <v>910</v>
      </c>
      <c r="B765" s="25"/>
      <c r="C765" s="26"/>
      <c r="D765" s="26"/>
      <c r="E765" s="26"/>
      <c r="F765" s="26"/>
      <c r="G765" s="7"/>
      <c r="H765" s="34"/>
      <c r="I765" s="34"/>
      <c r="J765" s="190"/>
    </row>
    <row r="766" spans="1:10" x14ac:dyDescent="0.2">
      <c r="A766" s="41" t="s">
        <v>911</v>
      </c>
      <c r="B766" s="25"/>
      <c r="C766" s="26"/>
      <c r="D766" s="26"/>
      <c r="E766" s="26"/>
      <c r="F766" s="26"/>
      <c r="G766" s="7"/>
      <c r="H766" s="34"/>
      <c r="I766" s="34"/>
      <c r="J766" s="190"/>
    </row>
    <row r="767" spans="1:10" ht="78" customHeight="1" x14ac:dyDescent="0.2">
      <c r="A767" s="41"/>
      <c r="B767" s="22" t="s">
        <v>650</v>
      </c>
      <c r="C767" s="23"/>
      <c r="D767" s="23"/>
      <c r="E767" s="23"/>
      <c r="F767" s="23"/>
      <c r="G767" s="35" t="s">
        <v>1113</v>
      </c>
      <c r="H767" s="91"/>
      <c r="I767" s="28"/>
      <c r="J767" s="198"/>
    </row>
    <row r="768" spans="1:10" ht="7.5" customHeight="1" x14ac:dyDescent="0.2">
      <c r="A768" s="41"/>
      <c r="B768" s="22"/>
      <c r="C768" s="23"/>
      <c r="D768" s="23"/>
      <c r="E768" s="23"/>
      <c r="F768" s="23"/>
      <c r="G768" s="24"/>
      <c r="H768" s="32"/>
      <c r="I768" s="32"/>
      <c r="J768" s="57"/>
    </row>
    <row r="769" spans="1:10" x14ac:dyDescent="0.2">
      <c r="A769" s="41" t="s">
        <v>1160</v>
      </c>
      <c r="B769" s="25"/>
      <c r="C769" s="26"/>
      <c r="D769" s="26"/>
      <c r="E769" s="26"/>
      <c r="F769" s="26"/>
      <c r="G769" s="7"/>
      <c r="H769" s="34"/>
      <c r="I769" s="34"/>
      <c r="J769" s="190"/>
    </row>
    <row r="770" spans="1:10" s="182" customFormat="1" ht="117" customHeight="1" x14ac:dyDescent="0.2">
      <c r="A770" s="41"/>
      <c r="B770" s="25" t="s">
        <v>1152</v>
      </c>
      <c r="C770" s="184"/>
      <c r="D770" s="184"/>
      <c r="E770" s="184"/>
      <c r="F770" s="184"/>
      <c r="G770" s="24"/>
      <c r="H770" s="348"/>
      <c r="I770" s="188"/>
      <c r="J770" s="51"/>
    </row>
    <row r="771" spans="1:10" s="182" customFormat="1" ht="117" customHeight="1" x14ac:dyDescent="0.2">
      <c r="A771" s="41"/>
      <c r="B771" s="25" t="s">
        <v>1153</v>
      </c>
      <c r="C771" s="184"/>
      <c r="D771" s="184"/>
      <c r="E771" s="184"/>
      <c r="F771" s="184"/>
      <c r="G771" s="24"/>
      <c r="H771" s="348"/>
      <c r="I771" s="188"/>
      <c r="J771" s="228" t="s">
        <v>1154</v>
      </c>
    </row>
    <row r="772" spans="1:10" s="182" customFormat="1" ht="117" customHeight="1" x14ac:dyDescent="0.2">
      <c r="A772" s="41"/>
      <c r="B772" s="25" t="s">
        <v>1155</v>
      </c>
      <c r="C772" s="184"/>
      <c r="D772" s="184"/>
      <c r="E772" s="184"/>
      <c r="F772" s="184"/>
      <c r="G772" s="44"/>
      <c r="H772" s="348"/>
      <c r="I772" s="188"/>
      <c r="J772" s="228" t="s">
        <v>1156</v>
      </c>
    </row>
    <row r="773" spans="1:10" s="182" customFormat="1" ht="117" customHeight="1" x14ac:dyDescent="0.2">
      <c r="A773" s="41"/>
      <c r="B773" s="25" t="s">
        <v>1157</v>
      </c>
      <c r="C773" s="184"/>
      <c r="D773" s="184"/>
      <c r="E773" s="346"/>
      <c r="F773" s="346"/>
      <c r="G773" s="35" t="s">
        <v>1158</v>
      </c>
      <c r="H773" s="348"/>
      <c r="I773" s="188"/>
      <c r="J773" s="228" t="s">
        <v>713</v>
      </c>
    </row>
    <row r="774" spans="1:10" s="182" customFormat="1" ht="117" customHeight="1" x14ac:dyDescent="0.2">
      <c r="A774" s="41"/>
      <c r="B774" s="25" t="s">
        <v>1159</v>
      </c>
      <c r="C774" s="184"/>
      <c r="D774" s="184"/>
      <c r="E774" s="53" t="s">
        <v>630</v>
      </c>
      <c r="F774" s="53" t="s">
        <v>631</v>
      </c>
      <c r="G774" s="58" t="s">
        <v>11</v>
      </c>
      <c r="H774" s="348"/>
      <c r="I774" s="188"/>
      <c r="J774" s="228" t="s">
        <v>713</v>
      </c>
    </row>
    <row r="775" spans="1:10" ht="9.75" customHeight="1" x14ac:dyDescent="0.2">
      <c r="A775" s="41"/>
      <c r="B775" s="22"/>
      <c r="C775" s="23"/>
      <c r="D775" s="23"/>
      <c r="E775" s="23"/>
      <c r="F775" s="23"/>
      <c r="G775" s="24"/>
      <c r="H775" s="32"/>
      <c r="I775" s="32"/>
      <c r="J775" s="57"/>
    </row>
    <row r="776" spans="1:10" x14ac:dyDescent="0.2">
      <c r="A776" s="41" t="s">
        <v>912</v>
      </c>
      <c r="B776" s="25"/>
      <c r="C776" s="26"/>
      <c r="D776" s="26"/>
      <c r="E776" s="26"/>
      <c r="F776" s="26"/>
      <c r="G776" s="7"/>
      <c r="H776" s="34"/>
      <c r="I776" s="34"/>
      <c r="J776" s="190"/>
    </row>
    <row r="777" spans="1:10" ht="78.599999999999994" customHeight="1" x14ac:dyDescent="0.2">
      <c r="A777" s="41"/>
      <c r="B777" s="22"/>
      <c r="C777" s="23"/>
      <c r="D777" s="23"/>
      <c r="E777" s="23"/>
      <c r="F777" s="23"/>
      <c r="G777" s="35"/>
      <c r="H777" s="91"/>
      <c r="I777" s="28"/>
      <c r="J777" s="190"/>
    </row>
    <row r="778" spans="1:10" ht="72" customHeight="1" x14ac:dyDescent="0.2">
      <c r="A778" s="41"/>
      <c r="B778" s="22"/>
      <c r="C778" s="23"/>
      <c r="D778" s="23"/>
      <c r="E778" s="23"/>
      <c r="F778" s="23"/>
      <c r="G778" s="35"/>
      <c r="H778" s="91"/>
      <c r="I778" s="28"/>
      <c r="J778" s="190"/>
    </row>
    <row r="779" spans="1:10" ht="75.599999999999994" customHeight="1" x14ac:dyDescent="0.2">
      <c r="A779" s="41"/>
      <c r="B779" s="22"/>
      <c r="C779" s="23"/>
      <c r="D779" s="23"/>
      <c r="E779" s="23"/>
      <c r="F779" s="23"/>
      <c r="G779" s="24"/>
      <c r="H779" s="91"/>
      <c r="I779" s="28"/>
      <c r="J779" s="190"/>
    </row>
    <row r="780" spans="1:10" ht="6.75" customHeight="1" x14ac:dyDescent="0.2">
      <c r="A780" s="41"/>
      <c r="B780" s="22"/>
      <c r="C780" s="23"/>
      <c r="D780" s="23"/>
      <c r="E780" s="23"/>
      <c r="F780" s="23"/>
      <c r="G780" s="24"/>
      <c r="H780" s="34"/>
      <c r="I780" s="34"/>
      <c r="J780" s="57"/>
    </row>
    <row r="781" spans="1:10" ht="17.45" customHeight="1" x14ac:dyDescent="0.2">
      <c r="A781" s="41" t="s">
        <v>913</v>
      </c>
      <c r="B781" s="25"/>
      <c r="C781" s="25"/>
      <c r="D781" s="25"/>
      <c r="E781" s="25"/>
      <c r="F781" s="25"/>
      <c r="G781" s="7"/>
      <c r="H781" s="51"/>
      <c r="I781" s="51"/>
      <c r="J781" s="195"/>
    </row>
    <row r="782" spans="1:10" ht="18" customHeight="1" x14ac:dyDescent="0.2">
      <c r="A782" s="41" t="s">
        <v>914</v>
      </c>
      <c r="B782" s="25"/>
      <c r="C782" s="26"/>
      <c r="D782" s="26"/>
      <c r="E782" s="26"/>
      <c r="F782" s="26"/>
      <c r="G782" s="7"/>
      <c r="H782" s="34"/>
      <c r="I782" s="34"/>
      <c r="J782" s="190"/>
    </row>
    <row r="783" spans="1:10" ht="89.45" customHeight="1" x14ac:dyDescent="0.2">
      <c r="A783" s="41"/>
      <c r="B783" s="22" t="s">
        <v>455</v>
      </c>
      <c r="C783" s="22"/>
      <c r="D783" s="22"/>
      <c r="E783" s="22"/>
      <c r="F783" s="22"/>
      <c r="G783" s="35" t="s">
        <v>0</v>
      </c>
      <c r="H783" s="272"/>
      <c r="I783" s="148"/>
      <c r="J783" s="195"/>
    </row>
    <row r="784" spans="1:10" ht="81" customHeight="1" x14ac:dyDescent="0.2">
      <c r="A784" s="41"/>
      <c r="B784" s="343" t="s">
        <v>454</v>
      </c>
      <c r="C784" s="25"/>
      <c r="D784" s="25"/>
      <c r="E784" s="25"/>
      <c r="F784" s="25"/>
      <c r="G784" s="35" t="s">
        <v>0</v>
      </c>
      <c r="H784" s="272"/>
      <c r="I784" s="148"/>
      <c r="J784" s="195"/>
    </row>
    <row r="785" spans="1:11" ht="13.5" customHeight="1" x14ac:dyDescent="0.2">
      <c r="A785" s="41" t="s">
        <v>915</v>
      </c>
      <c r="B785" s="146"/>
      <c r="C785" s="149"/>
      <c r="D785" s="149"/>
      <c r="E785" s="26"/>
      <c r="F785" s="26"/>
      <c r="G785" s="7"/>
      <c r="H785" s="127"/>
      <c r="I785" s="127"/>
      <c r="J785" s="190"/>
    </row>
    <row r="786" spans="1:11" ht="99.75" customHeight="1" x14ac:dyDescent="0.2">
      <c r="A786" s="41"/>
      <c r="B786" s="22" t="s">
        <v>457</v>
      </c>
      <c r="C786" s="23"/>
      <c r="D786" s="23"/>
      <c r="E786" s="23"/>
      <c r="F786" s="23"/>
      <c r="G786" s="35" t="s">
        <v>0</v>
      </c>
      <c r="H786" s="223"/>
      <c r="I786" s="140"/>
      <c r="J786" s="198"/>
    </row>
    <row r="787" spans="1:11" ht="10.5" customHeight="1" x14ac:dyDescent="0.2">
      <c r="A787" s="41"/>
      <c r="B787" s="22"/>
      <c r="C787" s="23"/>
      <c r="D787" s="23"/>
      <c r="E787" s="23"/>
      <c r="F787" s="23"/>
      <c r="G787" s="24"/>
      <c r="H787" s="120"/>
      <c r="I787" s="120"/>
      <c r="J787" s="57"/>
    </row>
    <row r="788" spans="1:11" ht="24" customHeight="1" x14ac:dyDescent="0.2">
      <c r="A788" s="41" t="s">
        <v>916</v>
      </c>
      <c r="B788" s="150"/>
      <c r="C788" s="21"/>
      <c r="D788" s="21"/>
      <c r="E788" s="26"/>
      <c r="F788" s="26"/>
      <c r="G788" s="7"/>
      <c r="H788" s="151"/>
      <c r="I788" s="151"/>
      <c r="J788" s="190"/>
    </row>
    <row r="789" spans="1:11" ht="76.150000000000006" customHeight="1" x14ac:dyDescent="0.25">
      <c r="A789" s="41"/>
      <c r="B789" s="22" t="s">
        <v>456</v>
      </c>
      <c r="C789" s="23"/>
      <c r="D789" s="23"/>
      <c r="G789" s="35" t="s">
        <v>0</v>
      </c>
      <c r="H789" s="91"/>
      <c r="I789" s="28"/>
    </row>
    <row r="790" spans="1:11" ht="117.6" customHeight="1" x14ac:dyDescent="0.2">
      <c r="A790" s="41"/>
      <c r="B790" s="22" t="s">
        <v>917</v>
      </c>
      <c r="C790" s="23"/>
      <c r="D790" s="23"/>
      <c r="E790" s="53" t="s">
        <v>630</v>
      </c>
      <c r="F790" s="53" t="s">
        <v>631</v>
      </c>
      <c r="G790" s="58" t="s">
        <v>33</v>
      </c>
      <c r="H790" s="91"/>
      <c r="I790" s="28"/>
      <c r="J790" s="196" t="s">
        <v>693</v>
      </c>
    </row>
    <row r="791" spans="1:11" ht="6.75" customHeight="1" x14ac:dyDescent="0.2">
      <c r="A791" s="21"/>
      <c r="B791" s="22"/>
      <c r="C791" s="23"/>
      <c r="D791" s="23"/>
      <c r="E791" s="23"/>
      <c r="F791" s="23"/>
      <c r="G791" s="24"/>
      <c r="H791" s="34"/>
      <c r="I791" s="34"/>
      <c r="J791" s="203"/>
    </row>
    <row r="792" spans="1:11" x14ac:dyDescent="0.2">
      <c r="A792" s="21" t="s">
        <v>918</v>
      </c>
      <c r="B792" s="25"/>
      <c r="C792" s="25"/>
      <c r="D792" s="25"/>
      <c r="E792" s="25"/>
      <c r="F792" s="25"/>
      <c r="G792" s="7"/>
      <c r="H792" s="51"/>
      <c r="I792" s="51"/>
      <c r="J792" s="204"/>
    </row>
    <row r="793" spans="1:11" ht="106.15" customHeight="1" x14ac:dyDescent="0.25">
      <c r="A793" s="41"/>
      <c r="B793" s="80" t="s">
        <v>620</v>
      </c>
      <c r="C793" s="55"/>
      <c r="D793" s="55"/>
      <c r="E793" s="55"/>
      <c r="F793" s="55"/>
      <c r="G793" s="98" t="s">
        <v>1114</v>
      </c>
      <c r="H793" s="302"/>
      <c r="I793" s="85"/>
      <c r="J793" s="214"/>
    </row>
    <row r="794" spans="1:11" ht="102.6" customHeight="1" x14ac:dyDescent="0.25">
      <c r="A794" s="41"/>
      <c r="B794" s="80" t="s">
        <v>621</v>
      </c>
      <c r="C794" s="55"/>
      <c r="D794" s="55"/>
      <c r="E794" s="55"/>
      <c r="F794" s="55"/>
      <c r="G794" s="152" t="s">
        <v>1115</v>
      </c>
      <c r="H794" s="302"/>
      <c r="I794" s="85"/>
      <c r="J794" s="214"/>
    </row>
    <row r="795" spans="1:11" ht="94.9" customHeight="1" x14ac:dyDescent="0.25">
      <c r="A795" s="41"/>
      <c r="B795" s="80" t="s">
        <v>622</v>
      </c>
      <c r="C795" s="55"/>
      <c r="D795" s="55"/>
      <c r="E795" s="55"/>
      <c r="F795" s="55"/>
      <c r="G795" s="98" t="s">
        <v>1114</v>
      </c>
      <c r="H795" s="302"/>
      <c r="I795" s="85"/>
      <c r="J795" s="214"/>
    </row>
    <row r="796" spans="1:11" ht="88.9" customHeight="1" x14ac:dyDescent="0.25">
      <c r="A796" s="41"/>
      <c r="B796" s="80" t="s">
        <v>623</v>
      </c>
      <c r="C796" s="55"/>
      <c r="D796" s="55"/>
      <c r="E796" s="55"/>
      <c r="F796" s="55"/>
      <c r="G796" s="98" t="s">
        <v>1116</v>
      </c>
      <c r="H796" s="258" t="str">
        <f>IF(COUNT(H793)&gt;0,IF(COUNT(H794)&gt;0,IF(COUNT(H795)&gt;0,SUM(H793:H795)," ")," ")," ")</f>
        <v xml:space="preserve"> </v>
      </c>
      <c r="I796" s="85"/>
      <c r="J796" s="196" t="s">
        <v>694</v>
      </c>
    </row>
    <row r="797" spans="1:11" ht="19.5" customHeight="1" x14ac:dyDescent="0.2">
      <c r="A797" s="41" t="s">
        <v>919</v>
      </c>
      <c r="B797" s="25"/>
      <c r="C797" s="26"/>
      <c r="D797" s="26"/>
      <c r="E797" s="26"/>
      <c r="F797" s="26"/>
      <c r="G797" s="7"/>
      <c r="H797" s="34"/>
      <c r="I797" s="34"/>
      <c r="J797" s="203"/>
    </row>
    <row r="798" spans="1:11" ht="11.25" customHeight="1" x14ac:dyDescent="0.2">
      <c r="A798" s="41"/>
      <c r="B798" s="25"/>
      <c r="C798" s="26"/>
      <c r="D798" s="26"/>
      <c r="E798" s="26"/>
      <c r="F798" s="26"/>
      <c r="G798" s="7"/>
      <c r="H798" s="34"/>
      <c r="I798" s="34"/>
      <c r="J798" s="203"/>
    </row>
    <row r="799" spans="1:11" ht="72.75" customHeight="1" x14ac:dyDescent="0.2">
      <c r="A799" s="41"/>
      <c r="B799" s="80" t="s">
        <v>458</v>
      </c>
      <c r="C799" s="23"/>
      <c r="D799" s="23"/>
      <c r="E799" s="23"/>
      <c r="F799" s="23"/>
      <c r="G799" s="98" t="s">
        <v>459</v>
      </c>
      <c r="H799" s="91"/>
      <c r="I799" s="28"/>
      <c r="J799" s="203"/>
    </row>
    <row r="800" spans="1:11" ht="56.25" customHeight="1" x14ac:dyDescent="0.2">
      <c r="A800" s="41"/>
      <c r="B800" s="80" t="s">
        <v>1196</v>
      </c>
      <c r="C800" s="23"/>
      <c r="D800" s="23"/>
      <c r="E800" s="23"/>
      <c r="F800" s="23"/>
      <c r="G800" s="98" t="s">
        <v>484</v>
      </c>
      <c r="H800" s="91"/>
      <c r="I800" s="28"/>
      <c r="J800" s="203"/>
      <c r="K800" s="153"/>
    </row>
    <row r="801" spans="1:11" ht="99" customHeight="1" x14ac:dyDescent="0.2">
      <c r="A801" s="41"/>
      <c r="B801" s="80" t="s">
        <v>461</v>
      </c>
      <c r="C801" s="23"/>
      <c r="D801" s="23"/>
      <c r="E801" s="23"/>
      <c r="F801" s="23"/>
      <c r="G801" s="98" t="s">
        <v>484</v>
      </c>
      <c r="H801" s="91"/>
      <c r="I801" s="28"/>
      <c r="J801" s="203"/>
      <c r="K801" s="153"/>
    </row>
    <row r="802" spans="1:11" ht="85.9" customHeight="1" x14ac:dyDescent="0.2">
      <c r="A802" s="41"/>
      <c r="B802" s="80" t="s">
        <v>460</v>
      </c>
      <c r="C802" s="23"/>
      <c r="D802" s="23"/>
      <c r="E802" s="23"/>
      <c r="F802" s="23"/>
      <c r="G802" s="98" t="s">
        <v>484</v>
      </c>
      <c r="H802" s="91"/>
      <c r="I802" s="28"/>
      <c r="J802" s="203"/>
    </row>
    <row r="803" spans="1:11" ht="22.5" customHeight="1" x14ac:dyDescent="0.2">
      <c r="A803" s="41" t="s">
        <v>920</v>
      </c>
      <c r="B803" s="25"/>
      <c r="C803" s="26"/>
      <c r="D803" s="26"/>
      <c r="E803" s="26"/>
      <c r="F803" s="26"/>
      <c r="G803" s="7"/>
      <c r="H803" s="34"/>
      <c r="I803" s="34"/>
      <c r="J803" s="203"/>
    </row>
    <row r="804" spans="1:11" ht="70.5" customHeight="1" x14ac:dyDescent="0.2">
      <c r="A804" s="41"/>
      <c r="B804" s="80" t="s">
        <v>462</v>
      </c>
      <c r="C804" s="23"/>
      <c r="D804" s="23"/>
      <c r="E804" s="23"/>
      <c r="F804" s="154"/>
      <c r="G804" s="100" t="s">
        <v>463</v>
      </c>
      <c r="H804" s="91"/>
      <c r="I804" s="28"/>
      <c r="J804" s="203"/>
    </row>
    <row r="805" spans="1:11" ht="19.5" customHeight="1" x14ac:dyDescent="0.2">
      <c r="A805" s="41" t="s">
        <v>921</v>
      </c>
      <c r="B805" s="25"/>
      <c r="C805" s="26"/>
      <c r="D805" s="26"/>
      <c r="E805" s="26"/>
      <c r="F805" s="26"/>
      <c r="G805" s="7"/>
      <c r="H805" s="34"/>
      <c r="I805" s="34"/>
      <c r="J805" s="203"/>
    </row>
    <row r="806" spans="1:11" ht="79.5" customHeight="1" x14ac:dyDescent="0.2">
      <c r="A806" s="41"/>
      <c r="B806" s="80" t="s">
        <v>464</v>
      </c>
      <c r="C806" s="23"/>
      <c r="D806" s="23"/>
      <c r="E806" s="23"/>
      <c r="F806" s="23"/>
      <c r="G806" s="98" t="s">
        <v>465</v>
      </c>
      <c r="H806" s="91"/>
      <c r="I806" s="28"/>
      <c r="J806" s="203"/>
    </row>
    <row r="807" spans="1:11" ht="9" customHeight="1" x14ac:dyDescent="0.2">
      <c r="A807" s="41"/>
      <c r="B807" s="80"/>
      <c r="C807" s="23"/>
      <c r="D807" s="23"/>
      <c r="E807" s="23"/>
      <c r="F807" s="23"/>
      <c r="G807" s="90"/>
      <c r="H807" s="32"/>
      <c r="I807" s="32"/>
      <c r="J807" s="203"/>
    </row>
    <row r="808" spans="1:11" x14ac:dyDescent="0.2">
      <c r="A808" s="21" t="s">
        <v>117</v>
      </c>
      <c r="B808" s="25"/>
      <c r="C808" s="26"/>
      <c r="D808" s="26"/>
      <c r="E808" s="26"/>
      <c r="F808" s="26"/>
      <c r="G808" s="7"/>
      <c r="H808" s="34"/>
      <c r="I808" s="34"/>
      <c r="J808" s="203"/>
    </row>
    <row r="809" spans="1:11" ht="18" customHeight="1" x14ac:dyDescent="0.2">
      <c r="A809" s="41" t="s">
        <v>922</v>
      </c>
      <c r="B809" s="25"/>
      <c r="C809" s="26"/>
      <c r="D809" s="26"/>
      <c r="E809" s="26"/>
      <c r="F809" s="26"/>
      <c r="G809" s="7"/>
      <c r="H809" s="34"/>
      <c r="I809" s="34"/>
      <c r="J809" s="203"/>
    </row>
    <row r="810" spans="1:11" ht="49.15" customHeight="1" x14ac:dyDescent="0.2">
      <c r="A810" s="41"/>
      <c r="B810" s="80" t="s">
        <v>466</v>
      </c>
      <c r="C810" s="55"/>
      <c r="D810" s="55"/>
      <c r="E810" s="87"/>
      <c r="F810" s="113"/>
      <c r="G810" s="98" t="s">
        <v>467</v>
      </c>
      <c r="H810" s="91"/>
      <c r="I810" s="28"/>
      <c r="J810" s="198"/>
    </row>
    <row r="811" spans="1:11" ht="32.25" customHeight="1" x14ac:dyDescent="0.2">
      <c r="A811" s="41"/>
      <c r="B811" s="80" t="s">
        <v>468</v>
      </c>
      <c r="C811" s="55"/>
      <c r="D811" s="55"/>
      <c r="E811" s="87"/>
      <c r="F811" s="87"/>
      <c r="G811" s="90"/>
      <c r="H811" s="91"/>
      <c r="I811" s="28"/>
      <c r="J811" s="198"/>
    </row>
    <row r="812" spans="1:11" ht="18.75" customHeight="1" x14ac:dyDescent="0.2">
      <c r="A812" s="41"/>
      <c r="B812" s="155" t="s">
        <v>473</v>
      </c>
      <c r="C812" s="55"/>
      <c r="D812" s="55"/>
      <c r="E812" s="87"/>
      <c r="F812" s="87"/>
      <c r="G812" s="90"/>
      <c r="H812" s="147"/>
      <c r="I812" s="147"/>
      <c r="J812" s="57"/>
    </row>
    <row r="813" spans="1:11" ht="30.75" customHeight="1" x14ac:dyDescent="0.2">
      <c r="A813" s="41"/>
      <c r="B813" s="80" t="s">
        <v>469</v>
      </c>
      <c r="C813" s="49"/>
      <c r="D813" s="49"/>
      <c r="E813" s="34"/>
      <c r="F813" s="34"/>
      <c r="G813" s="50"/>
      <c r="H813" s="91"/>
      <c r="I813" s="28"/>
      <c r="J813" s="198"/>
    </row>
    <row r="814" spans="1:11" ht="46.5" customHeight="1" x14ac:dyDescent="0.2">
      <c r="A814" s="41"/>
      <c r="B814" s="80" t="s">
        <v>470</v>
      </c>
      <c r="C814" s="49"/>
      <c r="D814" s="49"/>
      <c r="E814" s="34"/>
      <c r="F814" s="34"/>
      <c r="G814" s="50"/>
      <c r="H814" s="91"/>
      <c r="I814" s="28"/>
      <c r="J814" s="198"/>
    </row>
    <row r="815" spans="1:11" ht="38.25" customHeight="1" x14ac:dyDescent="0.2">
      <c r="A815" s="41"/>
      <c r="B815" s="80" t="s">
        <v>471</v>
      </c>
      <c r="C815" s="49"/>
      <c r="D815" s="49"/>
      <c r="E815" s="34"/>
      <c r="F815" s="34"/>
      <c r="G815" s="50"/>
      <c r="H815" s="91"/>
      <c r="I815" s="28"/>
      <c r="J815" s="198"/>
    </row>
    <row r="816" spans="1:11" ht="37.5" customHeight="1" x14ac:dyDescent="0.2">
      <c r="A816" s="41"/>
      <c r="B816" s="80" t="s">
        <v>472</v>
      </c>
      <c r="C816" s="49"/>
      <c r="D816" s="49"/>
      <c r="E816" s="34"/>
      <c r="F816" s="34"/>
      <c r="G816" s="50"/>
      <c r="H816" s="91"/>
      <c r="I816" s="28"/>
      <c r="J816" s="198"/>
    </row>
    <row r="817" spans="1:10" ht="37.5" customHeight="1" x14ac:dyDescent="0.2">
      <c r="A817" s="41"/>
      <c r="B817" s="80" t="s">
        <v>146</v>
      </c>
      <c r="C817" s="55"/>
      <c r="D817" s="55"/>
      <c r="E817" s="87"/>
      <c r="F817" s="87"/>
      <c r="G817" s="90"/>
      <c r="H817" s="91"/>
      <c r="I817" s="28"/>
      <c r="J817" s="198"/>
    </row>
    <row r="818" spans="1:10" ht="18.75" customHeight="1" x14ac:dyDescent="0.2">
      <c r="A818" s="41"/>
      <c r="B818" s="155" t="s">
        <v>474</v>
      </c>
      <c r="C818" s="55"/>
      <c r="D818" s="55"/>
      <c r="E818" s="87"/>
      <c r="F818" s="87"/>
      <c r="G818" s="90"/>
      <c r="H818" s="147"/>
      <c r="I818" s="147"/>
      <c r="J818" s="57"/>
    </row>
    <row r="819" spans="1:10" ht="51" customHeight="1" x14ac:dyDescent="0.2">
      <c r="A819" s="41"/>
      <c r="B819" s="80" t="s">
        <v>466</v>
      </c>
      <c r="C819" s="55"/>
      <c r="D819" s="55"/>
      <c r="E819" s="87"/>
      <c r="F819" s="113"/>
      <c r="G819" s="98" t="s">
        <v>467</v>
      </c>
      <c r="H819" s="91"/>
      <c r="I819" s="28"/>
      <c r="J819" s="198"/>
    </row>
    <row r="820" spans="1:10" ht="32.25" customHeight="1" x14ac:dyDescent="0.2">
      <c r="A820" s="41"/>
      <c r="B820" s="80" t="s">
        <v>468</v>
      </c>
      <c r="C820" s="55"/>
      <c r="D820" s="55"/>
      <c r="E820" s="87"/>
      <c r="F820" s="87"/>
      <c r="G820" s="90"/>
      <c r="H820" s="91"/>
      <c r="I820" s="28"/>
      <c r="J820" s="198"/>
    </row>
    <row r="821" spans="1:10" ht="30.75" customHeight="1" x14ac:dyDescent="0.2">
      <c r="A821" s="41"/>
      <c r="B821" s="80" t="s">
        <v>469</v>
      </c>
      <c r="C821" s="49"/>
      <c r="D821" s="49"/>
      <c r="E821" s="34"/>
      <c r="F821" s="34"/>
      <c r="G821" s="50"/>
      <c r="H821" s="91"/>
      <c r="I821" s="28"/>
      <c r="J821" s="378" t="s">
        <v>695</v>
      </c>
    </row>
    <row r="822" spans="1:10" ht="33" customHeight="1" x14ac:dyDescent="0.2">
      <c r="A822" s="41"/>
      <c r="B822" s="80" t="s">
        <v>470</v>
      </c>
      <c r="C822" s="49"/>
      <c r="D822" s="49"/>
      <c r="E822" s="34"/>
      <c r="F822" s="34"/>
      <c r="G822" s="50"/>
      <c r="H822" s="91"/>
      <c r="I822" s="28"/>
      <c r="J822" s="379"/>
    </row>
    <row r="823" spans="1:10" ht="38.25" customHeight="1" x14ac:dyDescent="0.2">
      <c r="A823" s="41"/>
      <c r="B823" s="80" t="s">
        <v>471</v>
      </c>
      <c r="C823" s="49"/>
      <c r="D823" s="49"/>
      <c r="E823" s="34"/>
      <c r="F823" s="34"/>
      <c r="G823" s="50"/>
      <c r="H823" s="91"/>
      <c r="I823" s="28"/>
      <c r="J823" s="379"/>
    </row>
    <row r="824" spans="1:10" ht="27.4" customHeight="1" x14ac:dyDescent="0.2">
      <c r="A824" s="41"/>
      <c r="B824" s="80" t="s">
        <v>472</v>
      </c>
      <c r="C824" s="49"/>
      <c r="D824" s="49"/>
      <c r="E824" s="34"/>
      <c r="F824" s="34"/>
      <c r="G824" s="50"/>
      <c r="H824" s="91"/>
      <c r="I824" s="28"/>
      <c r="J824" s="380"/>
    </row>
    <row r="825" spans="1:10" ht="37.5" customHeight="1" x14ac:dyDescent="0.2">
      <c r="A825" s="41"/>
      <c r="B825" s="80" t="s">
        <v>146</v>
      </c>
      <c r="C825" s="55"/>
      <c r="D825" s="55"/>
      <c r="E825" s="87"/>
      <c r="F825" s="87"/>
      <c r="G825" s="90"/>
      <c r="H825" s="91"/>
      <c r="I825" s="28"/>
      <c r="J825" s="216"/>
    </row>
    <row r="826" spans="1:10" ht="21" customHeight="1" x14ac:dyDescent="0.2">
      <c r="A826" s="41" t="s">
        <v>923</v>
      </c>
      <c r="B826" s="25"/>
      <c r="C826" s="26"/>
      <c r="D826" s="26"/>
      <c r="E826" s="26"/>
      <c r="F826" s="26"/>
      <c r="G826" s="7"/>
      <c r="H826" s="34"/>
      <c r="I826" s="34"/>
      <c r="J826" s="203"/>
    </row>
    <row r="827" spans="1:10" ht="58.9" customHeight="1" x14ac:dyDescent="0.2">
      <c r="A827" s="41"/>
      <c r="B827" s="80" t="s">
        <v>475</v>
      </c>
      <c r="C827" s="55"/>
      <c r="D827" s="55"/>
      <c r="E827" s="87"/>
      <c r="F827" s="113"/>
      <c r="G827" s="98" t="s">
        <v>476</v>
      </c>
      <c r="H827" s="91"/>
      <c r="I827" s="28"/>
      <c r="J827" s="198"/>
    </row>
    <row r="828" spans="1:10" s="182" customFormat="1" ht="76.900000000000006" customHeight="1" x14ac:dyDescent="0.2">
      <c r="A828" s="41"/>
      <c r="B828" s="22" t="s">
        <v>1197</v>
      </c>
      <c r="C828" s="23"/>
      <c r="D828" s="23"/>
      <c r="E828" s="53" t="s">
        <v>630</v>
      </c>
      <c r="F828" s="53" t="s">
        <v>631</v>
      </c>
      <c r="G828" s="52" t="s">
        <v>11</v>
      </c>
      <c r="H828" s="259"/>
      <c r="I828" s="186"/>
      <c r="J828" s="196"/>
    </row>
    <row r="829" spans="1:10" x14ac:dyDescent="0.2">
      <c r="A829" s="21" t="s">
        <v>117</v>
      </c>
      <c r="B829" s="25"/>
      <c r="C829" s="26"/>
      <c r="D829" s="26"/>
      <c r="E829" s="26"/>
      <c r="F829" s="26"/>
      <c r="G829" s="7"/>
      <c r="H829" s="34"/>
      <c r="I829" s="34"/>
      <c r="J829" s="203"/>
    </row>
    <row r="830" spans="1:10" ht="20.25" customHeight="1" x14ac:dyDescent="0.2">
      <c r="A830" s="41" t="s">
        <v>924</v>
      </c>
      <c r="B830" s="25"/>
      <c r="C830" s="26"/>
      <c r="D830" s="26"/>
      <c r="E830" s="26"/>
      <c r="F830" s="26"/>
      <c r="G830" s="7"/>
      <c r="H830" s="34"/>
      <c r="I830" s="34"/>
      <c r="J830" s="203"/>
    </row>
    <row r="831" spans="1:10" ht="74.45" customHeight="1" x14ac:dyDescent="0.2">
      <c r="A831" s="41"/>
      <c r="B831" s="80" t="s">
        <v>477</v>
      </c>
      <c r="C831" s="55"/>
      <c r="D831" s="55"/>
      <c r="E831" s="87"/>
      <c r="F831" s="113"/>
      <c r="G831" s="98" t="s">
        <v>478</v>
      </c>
      <c r="H831" s="91"/>
      <c r="I831" s="28"/>
      <c r="J831" s="198"/>
    </row>
    <row r="832" spans="1:10" ht="32.25" customHeight="1" x14ac:dyDescent="0.2">
      <c r="A832" s="41"/>
      <c r="B832" s="80" t="s">
        <v>468</v>
      </c>
      <c r="C832" s="55"/>
      <c r="D832" s="55"/>
      <c r="E832" s="87"/>
      <c r="F832" s="87"/>
      <c r="G832" s="90"/>
      <c r="H832" s="91"/>
      <c r="I832" s="28"/>
      <c r="J832" s="198"/>
    </row>
    <row r="833" spans="1:10" ht="30.75" customHeight="1" x14ac:dyDescent="0.2">
      <c r="A833" s="41"/>
      <c r="B833" s="80" t="s">
        <v>469</v>
      </c>
      <c r="C833" s="49"/>
      <c r="D833" s="49"/>
      <c r="E833" s="34"/>
      <c r="F833" s="34"/>
      <c r="G833" s="50"/>
      <c r="H833" s="91"/>
      <c r="I833" s="28"/>
      <c r="J833" s="198"/>
    </row>
    <row r="834" spans="1:10" ht="46.5" customHeight="1" x14ac:dyDescent="0.2">
      <c r="A834" s="41"/>
      <c r="B834" s="80" t="s">
        <v>470</v>
      </c>
      <c r="C834" s="49"/>
      <c r="D834" s="49"/>
      <c r="E834" s="34"/>
      <c r="F834" s="34"/>
      <c r="G834" s="50"/>
      <c r="H834" s="91"/>
      <c r="I834" s="28"/>
      <c r="J834" s="198"/>
    </row>
    <row r="835" spans="1:10" ht="38.25" customHeight="1" x14ac:dyDescent="0.2">
      <c r="A835" s="41"/>
      <c r="B835" s="80" t="s">
        <v>471</v>
      </c>
      <c r="C835" s="49"/>
      <c r="D835" s="49"/>
      <c r="E835" s="34"/>
      <c r="F835" s="34"/>
      <c r="G835" s="50"/>
      <c r="H835" s="91"/>
      <c r="I835" s="28"/>
      <c r="J835" s="198"/>
    </row>
    <row r="836" spans="1:10" ht="37.5" customHeight="1" x14ac:dyDescent="0.2">
      <c r="A836" s="41"/>
      <c r="B836" s="80" t="s">
        <v>472</v>
      </c>
      <c r="C836" s="49"/>
      <c r="D836" s="49"/>
      <c r="E836" s="34"/>
      <c r="F836" s="34"/>
      <c r="G836" s="50"/>
      <c r="H836" s="91"/>
      <c r="I836" s="28"/>
      <c r="J836" s="198"/>
    </row>
    <row r="837" spans="1:10" ht="6.75" customHeight="1" x14ac:dyDescent="0.2">
      <c r="A837" s="41"/>
      <c r="B837" s="22"/>
      <c r="C837" s="23"/>
      <c r="D837" s="23"/>
      <c r="E837" s="23"/>
      <c r="F837" s="23"/>
      <c r="G837" s="24"/>
      <c r="H837" s="34"/>
      <c r="I837" s="34"/>
      <c r="J837" s="190"/>
    </row>
    <row r="838" spans="1:10" ht="12" customHeight="1" x14ac:dyDescent="0.2">
      <c r="A838" s="41" t="s">
        <v>925</v>
      </c>
      <c r="B838" s="25"/>
      <c r="C838" s="26"/>
      <c r="D838" s="26"/>
      <c r="E838" s="26"/>
      <c r="F838" s="26"/>
      <c r="G838" s="7"/>
      <c r="H838" s="34"/>
      <c r="I838" s="34"/>
      <c r="J838" s="190"/>
    </row>
    <row r="839" spans="1:10" ht="75.75" customHeight="1" x14ac:dyDescent="0.2">
      <c r="A839" s="41"/>
      <c r="B839" s="22" t="s">
        <v>479</v>
      </c>
      <c r="C839" s="23"/>
      <c r="D839" s="23"/>
      <c r="E839" s="23"/>
      <c r="F839" s="23"/>
      <c r="G839" s="98" t="s">
        <v>651</v>
      </c>
      <c r="H839" s="91"/>
      <c r="I839" s="28"/>
      <c r="J839" s="190"/>
    </row>
    <row r="840" spans="1:10" ht="87.95" customHeight="1" x14ac:dyDescent="0.2">
      <c r="A840" s="41"/>
      <c r="B840" s="22" t="s">
        <v>481</v>
      </c>
      <c r="C840" s="23"/>
      <c r="D840" s="23"/>
      <c r="E840" s="23"/>
      <c r="F840" s="23"/>
      <c r="G840" s="98" t="s">
        <v>652</v>
      </c>
      <c r="H840" s="91"/>
      <c r="I840" s="28"/>
      <c r="J840" s="190"/>
    </row>
    <row r="841" spans="1:10" ht="14.45" customHeight="1" x14ac:dyDescent="0.2">
      <c r="A841" s="41" t="s">
        <v>926</v>
      </c>
      <c r="B841" s="25"/>
      <c r="C841" s="26"/>
      <c r="D841" s="26"/>
      <c r="E841" s="26"/>
      <c r="F841" s="26"/>
      <c r="G841" s="7"/>
      <c r="H841" s="34"/>
      <c r="I841" s="34"/>
      <c r="J841" s="190"/>
    </row>
    <row r="842" spans="1:10" ht="87.6" customHeight="1" x14ac:dyDescent="0.2">
      <c r="A842" s="41"/>
      <c r="B842" s="22" t="s">
        <v>480</v>
      </c>
      <c r="C842" s="23"/>
      <c r="D842" s="23"/>
      <c r="E842" s="23"/>
      <c r="F842" s="23"/>
      <c r="G842" s="98" t="s">
        <v>1117</v>
      </c>
      <c r="H842" s="91"/>
      <c r="I842" s="28"/>
      <c r="J842" s="190"/>
    </row>
    <row r="843" spans="1:10" ht="20.45" customHeight="1" x14ac:dyDescent="0.25">
      <c r="A843" s="41" t="s">
        <v>1088</v>
      </c>
      <c r="B843" s="25"/>
      <c r="C843" s="26"/>
      <c r="D843" s="26"/>
      <c r="E843" s="26"/>
      <c r="F843" s="26"/>
      <c r="G843" s="7"/>
      <c r="H843" s="33"/>
      <c r="I843" s="34"/>
      <c r="J843" s="190"/>
    </row>
    <row r="844" spans="1:10" ht="109.5" customHeight="1" x14ac:dyDescent="0.25">
      <c r="A844" s="41"/>
      <c r="B844" s="22" t="s">
        <v>1089</v>
      </c>
      <c r="C844" s="23"/>
      <c r="D844" s="23"/>
      <c r="E844" s="23"/>
      <c r="F844" s="23"/>
      <c r="G844" s="98" t="s">
        <v>1090</v>
      </c>
      <c r="H844" s="305"/>
      <c r="I844" s="28"/>
      <c r="J844" s="190"/>
    </row>
    <row r="845" spans="1:10" ht="14.25" customHeight="1" x14ac:dyDescent="0.2">
      <c r="A845" s="41"/>
      <c r="B845" s="22"/>
      <c r="C845" s="23"/>
      <c r="D845" s="23"/>
      <c r="E845" s="23"/>
      <c r="F845" s="23"/>
      <c r="G845" s="24"/>
      <c r="H845" s="32"/>
      <c r="I845" s="32"/>
      <c r="J845" s="190"/>
    </row>
    <row r="846" spans="1:10" x14ac:dyDescent="0.2">
      <c r="A846" s="41" t="s">
        <v>927</v>
      </c>
      <c r="B846" s="25"/>
      <c r="C846" s="26"/>
      <c r="D846" s="26"/>
      <c r="E846" s="26"/>
      <c r="F846" s="26"/>
      <c r="G846" s="7"/>
      <c r="H846" s="34"/>
      <c r="I846" s="34"/>
      <c r="J846" s="190"/>
    </row>
    <row r="847" spans="1:10" ht="76.150000000000006" customHeight="1" x14ac:dyDescent="0.2">
      <c r="A847" s="41"/>
      <c r="B847" s="22" t="s">
        <v>482</v>
      </c>
      <c r="C847" s="23"/>
      <c r="D847" s="23"/>
      <c r="E847" s="23"/>
      <c r="F847" s="106"/>
      <c r="G847" s="98" t="s">
        <v>483</v>
      </c>
      <c r="H847" s="91"/>
      <c r="I847" s="28"/>
      <c r="J847" s="190"/>
    </row>
    <row r="848" spans="1:10" ht="34.5" customHeight="1" x14ac:dyDescent="0.2">
      <c r="A848" s="41"/>
      <c r="B848" s="22"/>
      <c r="C848" s="23"/>
      <c r="D848" s="23"/>
      <c r="E848" s="23"/>
      <c r="F848" s="23"/>
      <c r="G848" s="24"/>
      <c r="H848" s="34"/>
      <c r="I848" s="34"/>
      <c r="J848" s="217"/>
    </row>
    <row r="849" spans="1:11" ht="12" customHeight="1" x14ac:dyDescent="0.2">
      <c r="A849" s="41" t="s">
        <v>16</v>
      </c>
      <c r="B849" s="25"/>
      <c r="C849" s="26"/>
      <c r="D849" s="26"/>
      <c r="E849" s="26"/>
      <c r="F849" s="26"/>
      <c r="G849" s="7"/>
      <c r="H849" s="34"/>
      <c r="I849" s="34"/>
      <c r="J849" s="190"/>
    </row>
    <row r="850" spans="1:11" ht="19.5" customHeight="1" x14ac:dyDescent="0.2">
      <c r="A850" s="41" t="s">
        <v>928</v>
      </c>
      <c r="B850" s="25"/>
      <c r="C850" s="26"/>
      <c r="D850" s="26"/>
      <c r="E850" s="26"/>
      <c r="F850" s="26"/>
      <c r="G850" s="7"/>
      <c r="H850" s="34"/>
      <c r="I850" s="34"/>
      <c r="J850" s="190"/>
    </row>
    <row r="851" spans="1:11" ht="29.25" customHeight="1" x14ac:dyDescent="0.2">
      <c r="A851" s="41"/>
      <c r="B851" s="22" t="s">
        <v>624</v>
      </c>
      <c r="C851" s="23"/>
      <c r="D851" s="23"/>
      <c r="E851" s="23"/>
      <c r="F851" s="23"/>
      <c r="G851" s="24"/>
      <c r="H851" s="304" t="str">
        <f>IF(COUNT(H863),IF(COUNT(H864),IF(COUNT(H865),IF(COUNT(H870),IF(COUNT(H871),IF(COUNT(H872),ROUND(((800000/100)*1.968)*(H866)*0.04,0),""),""),""),""),""),"")</f>
        <v/>
      </c>
      <c r="I851" s="140"/>
      <c r="J851" s="190"/>
    </row>
    <row r="852" spans="1:11" ht="29.25" customHeight="1" x14ac:dyDescent="0.2">
      <c r="A852" s="41"/>
      <c r="B852" s="22" t="s">
        <v>625</v>
      </c>
      <c r="C852" s="23"/>
      <c r="D852" s="23"/>
      <c r="E852" s="23"/>
      <c r="F852" s="23"/>
      <c r="G852" s="24"/>
      <c r="H852" s="304" t="str">
        <f>IF(COUNT(H870),IF(COUNT(H871),IF(COUNT(H872),IF(COUNT(H863),IF(COUNT(H864),IF(COUNT(H865),ROUND((H870*(((H866)*800000)/100)*10)*0.0088,0),""),""),""),""),""),"")</f>
        <v/>
      </c>
      <c r="I852" s="140"/>
      <c r="J852" s="190"/>
    </row>
    <row r="853" spans="1:11" ht="29.25" customHeight="1" x14ac:dyDescent="0.2">
      <c r="A853" s="41"/>
      <c r="B853" s="22" t="s">
        <v>994</v>
      </c>
      <c r="C853" s="23"/>
      <c r="D853" s="23"/>
      <c r="E853" s="23"/>
      <c r="F853" s="23"/>
      <c r="G853" s="24"/>
      <c r="H853" s="304" t="str">
        <f>IF(COUNT(H871),IF(COUNT(H872),IF(COUNT(H870),IF(COUNT(H863),IF(COUNT(H864),IF(COUNT(H865),ROUND((H872*(((H866)*800000)/100)*10)*0.174,0),""),""),""),""),""),"")</f>
        <v/>
      </c>
      <c r="I853" s="140"/>
      <c r="J853" s="5"/>
    </row>
    <row r="854" spans="1:11" ht="29.25" customHeight="1" x14ac:dyDescent="0.2">
      <c r="A854" s="41"/>
      <c r="B854" s="22" t="s">
        <v>995</v>
      </c>
      <c r="C854" s="23"/>
      <c r="D854" s="23"/>
      <c r="E854" s="23"/>
      <c r="F854" s="23"/>
      <c r="G854" s="24"/>
      <c r="H854" s="304" t="str">
        <f>IF(COUNT(H870),IF(COUNT(H871),IF(COUNT(H872),IF(COUNT(H863),IF(COUNT(H864),IF(COUNT(H865),ROUND((H871*(((H866)*800000)/100)*10)*0.002,0),""),""),""),""),""),"")</f>
        <v/>
      </c>
      <c r="I854" s="140"/>
      <c r="J854" s="5"/>
    </row>
    <row r="855" spans="1:11" ht="29.25" customHeight="1" x14ac:dyDescent="0.2">
      <c r="A855" s="41"/>
      <c r="B855" s="22" t="s">
        <v>113</v>
      </c>
      <c r="C855" s="23"/>
      <c r="D855" s="23"/>
      <c r="E855" s="23"/>
      <c r="F855" s="23"/>
      <c r="G855" s="24"/>
      <c r="H855" s="304" t="str">
        <f>IF(COUNT(H851,H852,H853,H854),SUM(H851:H854),"")</f>
        <v/>
      </c>
      <c r="I855" s="140"/>
      <c r="J855" s="209"/>
    </row>
    <row r="856" spans="1:11" ht="29.25" customHeight="1" x14ac:dyDescent="0.2">
      <c r="A856" s="41"/>
      <c r="B856" s="22" t="s">
        <v>147</v>
      </c>
      <c r="C856" s="23"/>
      <c r="D856" s="23"/>
      <c r="E856" s="23"/>
      <c r="F856" s="23"/>
      <c r="G856" s="24"/>
      <c r="H856" s="304" t="str">
        <f>IF(COUNT(H851),IF(COUNT(H852),IF(COUNT(H853),IF(COUNT(H854),IF(COUNT(H863),IF(COUNT(H864),IF(COUNT(H865),ROUND(((H866*800000)*36*0.6/36/100),0),""),""),""),""),""),""),"")</f>
        <v/>
      </c>
      <c r="I856" s="140"/>
      <c r="J856" s="5"/>
    </row>
    <row r="857" spans="1:11" ht="29.25" customHeight="1" x14ac:dyDescent="0.2">
      <c r="A857" s="41"/>
      <c r="B857" s="22" t="s">
        <v>148</v>
      </c>
      <c r="C857" s="23"/>
      <c r="D857" s="23"/>
      <c r="E857" s="23"/>
      <c r="F857" s="23"/>
      <c r="G857" s="24"/>
      <c r="H857" s="304" t="str">
        <f>IF(COUNT(H855,H856),SUM(H855:H856),"")</f>
        <v/>
      </c>
      <c r="I857" s="140"/>
      <c r="J857" s="196" t="s">
        <v>653</v>
      </c>
    </row>
    <row r="858" spans="1:11" ht="7.5" customHeight="1" x14ac:dyDescent="0.2">
      <c r="A858" s="70"/>
      <c r="B858" s="43"/>
      <c r="C858" s="46"/>
      <c r="D858" s="46"/>
      <c r="E858" s="46"/>
      <c r="F858" s="46"/>
      <c r="G858" s="47"/>
      <c r="H858" s="32"/>
      <c r="I858" s="32"/>
      <c r="J858" s="57"/>
      <c r="K858" s="88"/>
    </row>
    <row r="859" spans="1:11" ht="12" customHeight="1" x14ac:dyDescent="0.2">
      <c r="A859" s="70" t="s">
        <v>118</v>
      </c>
      <c r="B859" s="71"/>
      <c r="C859" s="72"/>
      <c r="D859" s="72"/>
      <c r="E859" s="72"/>
      <c r="F859" s="72"/>
      <c r="G859" s="73"/>
      <c r="H859" s="34"/>
      <c r="I859" s="34"/>
      <c r="J859" s="224"/>
    </row>
    <row r="860" spans="1:11" ht="18.75" customHeight="1" x14ac:dyDescent="0.2">
      <c r="A860" s="70" t="s">
        <v>929</v>
      </c>
      <c r="B860" s="71"/>
      <c r="C860" s="72"/>
      <c r="D860" s="72"/>
      <c r="E860" s="72"/>
      <c r="F860" s="72"/>
      <c r="G860" s="73"/>
      <c r="H860" s="34"/>
      <c r="I860" s="34"/>
      <c r="J860" s="224"/>
    </row>
    <row r="861" spans="1:11" ht="17.25" customHeight="1" x14ac:dyDescent="0.2">
      <c r="A861" s="70" t="s">
        <v>930</v>
      </c>
      <c r="B861" s="71"/>
      <c r="C861" s="72"/>
      <c r="D861" s="72"/>
      <c r="E861" s="72"/>
      <c r="F861" s="72"/>
      <c r="G861" s="73"/>
      <c r="H861" s="34"/>
      <c r="I861" s="34"/>
      <c r="J861" s="224"/>
    </row>
    <row r="862" spans="1:11" ht="79.5" customHeight="1" x14ac:dyDescent="0.2">
      <c r="A862" s="41"/>
      <c r="B862" s="80" t="s">
        <v>1146</v>
      </c>
      <c r="C862" s="23"/>
      <c r="D862" s="23"/>
      <c r="E862" s="53" t="s">
        <v>630</v>
      </c>
      <c r="F862" s="53" t="s">
        <v>631</v>
      </c>
      <c r="G862" s="35" t="s">
        <v>1147</v>
      </c>
      <c r="H862" s="91"/>
      <c r="I862" s="196"/>
      <c r="J862" s="196" t="s">
        <v>752</v>
      </c>
    </row>
    <row r="863" spans="1:11" ht="44.65" customHeight="1" x14ac:dyDescent="0.2">
      <c r="A863" s="70"/>
      <c r="B863" s="43" t="s">
        <v>1100</v>
      </c>
      <c r="C863" s="46"/>
      <c r="D863" s="46"/>
      <c r="E863" s="46"/>
      <c r="F863" s="46"/>
      <c r="G863" s="52" t="s">
        <v>931</v>
      </c>
      <c r="H863" s="303"/>
      <c r="I863" s="28"/>
      <c r="J863" s="196"/>
      <c r="K863" s="88"/>
    </row>
    <row r="864" spans="1:11" ht="43.5" customHeight="1" x14ac:dyDescent="0.2">
      <c r="A864" s="70"/>
      <c r="B864" s="43" t="s">
        <v>1101</v>
      </c>
      <c r="C864" s="46"/>
      <c r="D864" s="46"/>
      <c r="E864" s="46"/>
      <c r="F864" s="46"/>
      <c r="G864" s="52" t="s">
        <v>931</v>
      </c>
      <c r="H864" s="303"/>
      <c r="I864" s="28"/>
      <c r="J864" s="196"/>
      <c r="K864" s="88"/>
    </row>
    <row r="865" spans="1:11" ht="44.65" customHeight="1" x14ac:dyDescent="0.2">
      <c r="A865" s="70"/>
      <c r="B865" s="43" t="s">
        <v>1102</v>
      </c>
      <c r="C865" s="46"/>
      <c r="D865" s="46"/>
      <c r="E865" s="46"/>
      <c r="F865" s="46"/>
      <c r="G865" s="52" t="s">
        <v>931</v>
      </c>
      <c r="H865" s="303"/>
      <c r="I865" s="28"/>
      <c r="J865" s="196"/>
      <c r="K865" s="88"/>
    </row>
    <row r="866" spans="1:11" ht="36" customHeight="1" x14ac:dyDescent="0.2">
      <c r="A866" s="70"/>
      <c r="B866" s="43" t="s">
        <v>1103</v>
      </c>
      <c r="C866" s="46"/>
      <c r="D866" s="46"/>
      <c r="E866" s="46"/>
      <c r="F866" s="46"/>
      <c r="G866" s="47"/>
      <c r="H866" s="258" t="str">
        <f>IF(COUNT(H863),IF(COUNT(H864),IF(COUNT(H865),((H863*0.2+H864*0.3+0.5*H865))," ")," ")," ")</f>
        <v xml:space="preserve"> </v>
      </c>
      <c r="I866" s="28"/>
      <c r="J866" s="196" t="s">
        <v>1148</v>
      </c>
    </row>
    <row r="867" spans="1:11" ht="16.5" customHeight="1" x14ac:dyDescent="0.2">
      <c r="A867" s="70" t="s">
        <v>932</v>
      </c>
      <c r="B867" s="71"/>
      <c r="C867" s="72"/>
      <c r="D867" s="72"/>
      <c r="E867" s="72"/>
      <c r="F867" s="72"/>
      <c r="G867" s="73"/>
      <c r="H867" s="34"/>
      <c r="I867" s="34"/>
      <c r="J867" s="190"/>
    </row>
    <row r="868" spans="1:11" ht="75" customHeight="1" x14ac:dyDescent="0.2">
      <c r="A868" s="70"/>
      <c r="B868" s="43" t="s">
        <v>626</v>
      </c>
      <c r="C868" s="49"/>
      <c r="D868" s="49"/>
      <c r="E868" s="132"/>
      <c r="F868" s="132"/>
      <c r="G868" s="50"/>
      <c r="H868" s="125"/>
      <c r="I868" s="125"/>
      <c r="J868" s="218"/>
    </row>
    <row r="869" spans="1:11" ht="25.15" customHeight="1" x14ac:dyDescent="0.2">
      <c r="A869" s="70"/>
      <c r="B869" s="22" t="s">
        <v>991</v>
      </c>
      <c r="C869" s="46"/>
      <c r="D869" s="46"/>
      <c r="E869" s="46"/>
      <c r="F869" s="46"/>
      <c r="G869" s="47"/>
      <c r="H869" s="256"/>
      <c r="I869" s="28"/>
      <c r="J869" s="198"/>
    </row>
    <row r="870" spans="1:11" ht="25.15" customHeight="1" x14ac:dyDescent="0.2">
      <c r="A870" s="70"/>
      <c r="B870" s="22" t="s">
        <v>992</v>
      </c>
      <c r="C870" s="46"/>
      <c r="D870" s="46"/>
      <c r="E870" s="46"/>
      <c r="F870" s="46"/>
      <c r="G870" s="47"/>
      <c r="H870" s="256"/>
      <c r="I870" s="28"/>
      <c r="J870" s="198"/>
    </row>
    <row r="871" spans="1:11" ht="25.15" customHeight="1" x14ac:dyDescent="0.2">
      <c r="A871" s="70"/>
      <c r="B871" s="22" t="s">
        <v>996</v>
      </c>
      <c r="C871" s="46"/>
      <c r="D871" s="46"/>
      <c r="E871" s="46"/>
      <c r="F871" s="46"/>
      <c r="G871" s="47"/>
      <c r="H871" s="256"/>
      <c r="I871" s="28"/>
      <c r="J871" s="198"/>
    </row>
    <row r="872" spans="1:11" ht="25.15" customHeight="1" x14ac:dyDescent="0.2">
      <c r="A872" s="70"/>
      <c r="B872" s="22" t="s">
        <v>997</v>
      </c>
      <c r="C872" s="46"/>
      <c r="D872" s="46"/>
      <c r="E872" s="46"/>
      <c r="F872" s="46"/>
      <c r="G872" s="47"/>
      <c r="H872" s="256"/>
      <c r="I872" s="28"/>
      <c r="J872" s="198"/>
    </row>
    <row r="873" spans="1:11" ht="25.15" customHeight="1" x14ac:dyDescent="0.2">
      <c r="A873" s="70"/>
      <c r="B873" s="22" t="s">
        <v>654</v>
      </c>
      <c r="C873" s="46"/>
      <c r="D873" s="46"/>
      <c r="E873" s="46"/>
      <c r="F873" s="46"/>
      <c r="G873" s="47"/>
      <c r="H873" s="256"/>
      <c r="I873" s="28"/>
      <c r="J873" s="198"/>
    </row>
    <row r="874" spans="1:11" ht="25.15" customHeight="1" x14ac:dyDescent="0.2">
      <c r="A874" s="70"/>
      <c r="B874" s="22" t="s">
        <v>993</v>
      </c>
      <c r="C874" s="46"/>
      <c r="D874" s="46"/>
      <c r="E874" s="46"/>
      <c r="F874" s="46"/>
      <c r="G874" s="47"/>
      <c r="H874" s="256"/>
      <c r="I874" s="28"/>
      <c r="J874" s="57"/>
    </row>
    <row r="875" spans="1:11" ht="18.75" customHeight="1" x14ac:dyDescent="0.2">
      <c r="A875" s="41" t="s">
        <v>933</v>
      </c>
      <c r="B875" s="25"/>
      <c r="C875" s="26"/>
      <c r="D875" s="26"/>
      <c r="E875" s="26"/>
      <c r="F875" s="26"/>
      <c r="G875" s="7"/>
      <c r="H875" s="34"/>
      <c r="I875" s="34"/>
      <c r="J875" s="190"/>
    </row>
    <row r="876" spans="1:11" ht="19.5" customHeight="1" x14ac:dyDescent="0.2">
      <c r="A876" s="41" t="s">
        <v>934</v>
      </c>
      <c r="B876" s="25"/>
      <c r="C876" s="26"/>
      <c r="D876" s="26"/>
      <c r="E876" s="26"/>
      <c r="F876" s="26"/>
      <c r="G876" s="7"/>
      <c r="H876" s="34"/>
      <c r="I876" s="34"/>
      <c r="J876" s="190"/>
    </row>
    <row r="877" spans="1:11" ht="71.45" customHeight="1" x14ac:dyDescent="0.2">
      <c r="A877" s="41"/>
      <c r="B877" s="25" t="s">
        <v>485</v>
      </c>
      <c r="C877" s="26"/>
      <c r="D877" s="26"/>
      <c r="E877" s="26"/>
      <c r="F877" s="26"/>
      <c r="G877" s="35" t="s">
        <v>484</v>
      </c>
      <c r="H877" s="91"/>
      <c r="I877" s="28"/>
      <c r="J877" s="190"/>
    </row>
    <row r="878" spans="1:11" ht="123.75" customHeight="1" x14ac:dyDescent="0.2">
      <c r="A878" s="41"/>
      <c r="B878" s="22" t="s">
        <v>1134</v>
      </c>
      <c r="C878" s="55"/>
      <c r="D878" s="55"/>
      <c r="E878" s="53" t="s">
        <v>630</v>
      </c>
      <c r="F878" s="53" t="s">
        <v>631</v>
      </c>
      <c r="G878" s="100" t="s">
        <v>1135</v>
      </c>
      <c r="H878" s="273"/>
      <c r="I878" s="91"/>
      <c r="J878" s="344" t="s">
        <v>1136</v>
      </c>
    </row>
    <row r="879" spans="1:11" ht="6" customHeight="1" x14ac:dyDescent="0.2">
      <c r="A879" s="41"/>
      <c r="B879" s="22"/>
      <c r="C879" s="23"/>
      <c r="D879" s="23"/>
      <c r="E879" s="23"/>
      <c r="F879" s="23"/>
      <c r="G879" s="24"/>
      <c r="H879" s="32"/>
      <c r="I879" s="32"/>
      <c r="J879" s="217"/>
    </row>
    <row r="880" spans="1:11" ht="12" customHeight="1" x14ac:dyDescent="0.2">
      <c r="A880" s="41" t="s">
        <v>119</v>
      </c>
      <c r="B880" s="25"/>
      <c r="C880" s="26"/>
      <c r="D880" s="26"/>
      <c r="E880" s="26"/>
      <c r="F880" s="26"/>
      <c r="G880" s="7"/>
      <c r="H880" s="34"/>
      <c r="I880" s="34"/>
      <c r="J880" s="190"/>
    </row>
    <row r="881" spans="1:10" ht="18" customHeight="1" x14ac:dyDescent="0.2">
      <c r="A881" s="41" t="s">
        <v>935</v>
      </c>
      <c r="B881" s="25"/>
      <c r="C881" s="26"/>
      <c r="D881" s="26"/>
      <c r="E881" s="26"/>
      <c r="F881" s="26"/>
      <c r="G881" s="7"/>
      <c r="H881" s="34"/>
      <c r="I881" s="34"/>
      <c r="J881" s="190"/>
    </row>
    <row r="882" spans="1:10" ht="150" customHeight="1" x14ac:dyDescent="0.2">
      <c r="A882" s="41"/>
      <c r="B882" s="22" t="s">
        <v>936</v>
      </c>
      <c r="C882" s="22"/>
      <c r="D882" s="22"/>
      <c r="E882" s="57"/>
      <c r="F882" s="106"/>
      <c r="G882" s="35" t="s">
        <v>166</v>
      </c>
      <c r="H882" s="289"/>
      <c r="I882" s="53"/>
      <c r="J882" s="190"/>
    </row>
    <row r="883" spans="1:10" ht="21.75" customHeight="1" x14ac:dyDescent="0.2">
      <c r="A883" s="41" t="s">
        <v>937</v>
      </c>
      <c r="B883" s="25"/>
      <c r="C883" s="26"/>
      <c r="D883" s="26"/>
      <c r="E883" s="26"/>
      <c r="F883" s="26"/>
      <c r="G883" s="7"/>
      <c r="H883" s="34"/>
      <c r="I883" s="34"/>
      <c r="J883" s="190"/>
    </row>
    <row r="884" spans="1:10" ht="125.45" customHeight="1" x14ac:dyDescent="0.2">
      <c r="A884" s="41"/>
      <c r="B884" s="22" t="s">
        <v>487</v>
      </c>
      <c r="C884" s="23"/>
      <c r="D884" s="23"/>
      <c r="E884" s="23"/>
      <c r="F884" s="23"/>
      <c r="G884" s="35" t="s">
        <v>486</v>
      </c>
      <c r="H884" s="91" t="s">
        <v>196</v>
      </c>
      <c r="I884" s="28"/>
      <c r="J884" s="190"/>
    </row>
    <row r="885" spans="1:10" ht="77.45" customHeight="1" x14ac:dyDescent="0.2">
      <c r="A885" s="41"/>
      <c r="B885" s="22" t="s">
        <v>488</v>
      </c>
      <c r="C885" s="23"/>
      <c r="D885" s="23"/>
      <c r="E885" s="87"/>
      <c r="F885" s="113"/>
      <c r="G885" s="35" t="s">
        <v>33</v>
      </c>
      <c r="H885" s="91"/>
      <c r="I885" s="91"/>
      <c r="J885" s="198"/>
    </row>
    <row r="886" spans="1:10" ht="57" customHeight="1" x14ac:dyDescent="0.2">
      <c r="A886" s="41"/>
      <c r="B886" s="22" t="s">
        <v>489</v>
      </c>
      <c r="C886" s="23"/>
      <c r="D886" s="23"/>
      <c r="E886" s="23"/>
      <c r="F886" s="23"/>
      <c r="G886" s="24"/>
      <c r="H886" s="91" t="s">
        <v>570</v>
      </c>
      <c r="I886" s="91"/>
      <c r="J886" s="198"/>
    </row>
    <row r="887" spans="1:10" ht="13.5" customHeight="1" x14ac:dyDescent="0.2">
      <c r="A887" s="41" t="s">
        <v>655</v>
      </c>
      <c r="B887" s="25"/>
      <c r="C887" s="26"/>
      <c r="D887" s="26"/>
      <c r="E887" s="26"/>
      <c r="F887" s="26"/>
      <c r="G887" s="7"/>
      <c r="H887" s="34"/>
      <c r="I887" s="34"/>
      <c r="J887" s="190"/>
    </row>
    <row r="888" spans="1:10" ht="17.25" customHeight="1" x14ac:dyDescent="0.2">
      <c r="A888" s="41" t="s">
        <v>938</v>
      </c>
      <c r="B888" s="25"/>
      <c r="C888" s="26"/>
      <c r="D888" s="26"/>
      <c r="E888" s="26"/>
      <c r="F888" s="26"/>
      <c r="G888" s="7"/>
      <c r="H888" s="34"/>
      <c r="I888" s="34"/>
      <c r="J888" s="190"/>
    </row>
    <row r="889" spans="1:10" ht="93" customHeight="1" x14ac:dyDescent="0.2">
      <c r="A889" s="41"/>
      <c r="B889" s="25" t="s">
        <v>492</v>
      </c>
      <c r="C889" s="26"/>
      <c r="D889" s="26"/>
      <c r="E889" s="26"/>
      <c r="F889" s="26"/>
      <c r="G889" s="35" t="s">
        <v>939</v>
      </c>
      <c r="H889" s="91"/>
      <c r="I889" s="28"/>
      <c r="J889" s="190"/>
    </row>
    <row r="890" spans="1:10" ht="73.5" customHeight="1" x14ac:dyDescent="0.2">
      <c r="A890" s="41"/>
      <c r="B890" s="25" t="s">
        <v>940</v>
      </c>
      <c r="C890" s="26"/>
      <c r="D890" s="26"/>
      <c r="E890" s="26"/>
      <c r="F890" s="26"/>
      <c r="G890" s="24"/>
      <c r="H890" s="91"/>
      <c r="I890" s="28"/>
      <c r="J890" s="190"/>
    </row>
    <row r="891" spans="1:10" ht="7.5" customHeight="1" x14ac:dyDescent="0.2">
      <c r="A891" s="41"/>
      <c r="B891" s="22"/>
      <c r="C891" s="23"/>
      <c r="D891" s="23"/>
      <c r="E891" s="23"/>
      <c r="F891" s="23"/>
      <c r="G891" s="24"/>
      <c r="H891" s="32"/>
      <c r="I891" s="32"/>
      <c r="J891" s="57"/>
    </row>
    <row r="892" spans="1:10" ht="12" customHeight="1" x14ac:dyDescent="0.2">
      <c r="A892" s="41" t="s">
        <v>119</v>
      </c>
      <c r="B892" s="25"/>
      <c r="C892" s="26"/>
      <c r="D892" s="26"/>
      <c r="E892" s="26"/>
      <c r="F892" s="26"/>
      <c r="G892" s="7"/>
      <c r="H892" s="34"/>
      <c r="I892" s="34"/>
      <c r="J892" s="190"/>
    </row>
    <row r="893" spans="1:10" ht="17.25" customHeight="1" x14ac:dyDescent="0.2">
      <c r="A893" s="41" t="s">
        <v>941</v>
      </c>
      <c r="B893" s="25"/>
      <c r="C893" s="26"/>
      <c r="D893" s="26"/>
      <c r="E893" s="26"/>
      <c r="F893" s="26"/>
      <c r="G893" s="7"/>
      <c r="H893" s="34"/>
      <c r="I893" s="34"/>
      <c r="J893" s="190"/>
    </row>
    <row r="894" spans="1:10" ht="90" customHeight="1" x14ac:dyDescent="0.2">
      <c r="A894" s="41"/>
      <c r="B894" s="25" t="s">
        <v>490</v>
      </c>
      <c r="C894" s="26"/>
      <c r="D894" s="26"/>
      <c r="E894" s="26"/>
      <c r="F894" s="26"/>
      <c r="G894" s="35" t="s">
        <v>942</v>
      </c>
      <c r="H894" s="91"/>
      <c r="I894" s="28"/>
      <c r="J894" s="190"/>
    </row>
    <row r="895" spans="1:10" ht="93.75" customHeight="1" x14ac:dyDescent="0.2">
      <c r="A895" s="41"/>
      <c r="B895" s="25" t="s">
        <v>943</v>
      </c>
      <c r="C895" s="26"/>
      <c r="D895" s="26"/>
      <c r="E895" s="26"/>
      <c r="F895" s="26"/>
      <c r="G895" s="24"/>
      <c r="H895" s="91"/>
      <c r="I895" s="28"/>
      <c r="J895" s="190"/>
    </row>
    <row r="896" spans="1:10" ht="18.75" customHeight="1" x14ac:dyDescent="0.2">
      <c r="A896" s="41" t="s">
        <v>944</v>
      </c>
      <c r="B896" s="25"/>
      <c r="C896" s="26"/>
      <c r="D896" s="26"/>
      <c r="E896" s="26"/>
      <c r="F896" s="26"/>
      <c r="G896" s="7"/>
      <c r="H896" s="34"/>
      <c r="I896" s="34"/>
      <c r="J896" s="190"/>
    </row>
    <row r="897" spans="1:15" ht="96.75" customHeight="1" x14ac:dyDescent="0.2">
      <c r="A897" s="41"/>
      <c r="B897" s="25" t="s">
        <v>491</v>
      </c>
      <c r="C897" s="26"/>
      <c r="D897" s="26"/>
      <c r="E897" s="26"/>
      <c r="F897" s="26"/>
      <c r="G897" s="35" t="s">
        <v>945</v>
      </c>
      <c r="H897" s="91"/>
      <c r="I897" s="28"/>
      <c r="J897" s="190"/>
    </row>
    <row r="898" spans="1:15" ht="107.25" customHeight="1" x14ac:dyDescent="0.2">
      <c r="A898" s="41"/>
      <c r="B898" s="25" t="s">
        <v>946</v>
      </c>
      <c r="C898" s="26"/>
      <c r="D898" s="26"/>
      <c r="E898" s="26"/>
      <c r="F898" s="26"/>
      <c r="G898" s="24"/>
      <c r="H898" s="91"/>
      <c r="I898" s="28"/>
      <c r="J898" s="190"/>
    </row>
    <row r="899" spans="1:15" ht="20.25" customHeight="1" x14ac:dyDescent="0.2">
      <c r="A899" s="41" t="s">
        <v>947</v>
      </c>
      <c r="B899" s="25"/>
      <c r="C899" s="26"/>
      <c r="D899" s="26"/>
      <c r="E899" s="26"/>
      <c r="F899" s="26"/>
      <c r="G899" s="7"/>
      <c r="H899" s="34"/>
      <c r="I899" s="34"/>
      <c r="J899" s="190"/>
    </row>
    <row r="900" spans="1:15" ht="110.25" customHeight="1" x14ac:dyDescent="0.2">
      <c r="A900" s="41"/>
      <c r="B900" s="25" t="s">
        <v>493</v>
      </c>
      <c r="C900" s="26"/>
      <c r="D900" s="26"/>
      <c r="E900" s="26"/>
      <c r="F900" s="26"/>
      <c r="G900" s="35" t="s">
        <v>948</v>
      </c>
      <c r="H900" s="91"/>
      <c r="I900" s="28"/>
      <c r="J900" s="190"/>
    </row>
    <row r="901" spans="1:15" ht="68.25" customHeight="1" x14ac:dyDescent="0.2">
      <c r="A901" s="41"/>
      <c r="B901" s="25" t="s">
        <v>949</v>
      </c>
      <c r="C901" s="26"/>
      <c r="D901" s="26"/>
      <c r="E901" s="26"/>
      <c r="F901" s="26"/>
      <c r="G901" s="24"/>
      <c r="H901" s="91"/>
      <c r="I901" s="28"/>
      <c r="J901" s="190"/>
    </row>
    <row r="902" spans="1:15" ht="12" customHeight="1" x14ac:dyDescent="0.2">
      <c r="A902" s="41"/>
      <c r="B902" s="25"/>
      <c r="C902" s="26"/>
      <c r="D902" s="26"/>
      <c r="E902" s="26"/>
      <c r="F902" s="26"/>
      <c r="G902" s="7"/>
      <c r="H902" s="34"/>
      <c r="I902" s="34"/>
      <c r="J902" s="190"/>
    </row>
    <row r="903" spans="1:15" s="182" customFormat="1" ht="10.5" customHeight="1" x14ac:dyDescent="0.25">
      <c r="A903" s="41" t="s">
        <v>1040</v>
      </c>
      <c r="B903" s="25"/>
      <c r="C903" s="26"/>
      <c r="D903" s="26"/>
      <c r="E903" s="26"/>
      <c r="F903" s="26"/>
      <c r="G903" s="7"/>
      <c r="H903" s="33"/>
      <c r="I903" s="34"/>
      <c r="J903" s="190"/>
      <c r="K903" s="246"/>
      <c r="L903" s="246"/>
      <c r="M903" s="246"/>
      <c r="N903" s="246"/>
      <c r="O903" s="246"/>
    </row>
    <row r="904" spans="1:15" s="182" customFormat="1" ht="23.25" customHeight="1" x14ac:dyDescent="0.25">
      <c r="A904" s="41" t="s">
        <v>1041</v>
      </c>
      <c r="B904" s="25"/>
      <c r="C904" s="26"/>
      <c r="D904" s="26"/>
      <c r="E904" s="26"/>
      <c r="F904" s="26"/>
      <c r="G904" s="7"/>
      <c r="H904" s="33"/>
      <c r="I904" s="34"/>
      <c r="J904" s="190"/>
      <c r="K904" s="246"/>
      <c r="L904" s="246"/>
      <c r="M904" s="246"/>
      <c r="N904" s="246"/>
      <c r="O904" s="246"/>
    </row>
    <row r="905" spans="1:15" s="182" customFormat="1" ht="15" customHeight="1" x14ac:dyDescent="0.25">
      <c r="A905" s="41" t="s">
        <v>1042</v>
      </c>
      <c r="B905" s="25"/>
      <c r="C905" s="26"/>
      <c r="D905" s="26"/>
      <c r="E905" s="26"/>
      <c r="F905" s="26"/>
      <c r="G905" s="7"/>
      <c r="H905" s="68"/>
      <c r="I905" s="69"/>
      <c r="J905" s="190"/>
      <c r="K905" s="246"/>
      <c r="L905" s="246"/>
      <c r="M905" s="246"/>
      <c r="N905" s="246"/>
      <c r="O905" s="246"/>
    </row>
    <row r="906" spans="1:15" s="182" customFormat="1" ht="90" customHeight="1" x14ac:dyDescent="0.25">
      <c r="A906" s="41"/>
      <c r="B906" s="22" t="s">
        <v>494</v>
      </c>
      <c r="C906" s="23"/>
      <c r="D906" s="23"/>
      <c r="E906" s="23"/>
      <c r="F906" s="23"/>
      <c r="G906" s="35" t="s">
        <v>495</v>
      </c>
      <c r="H906" s="305"/>
      <c r="I906" s="28"/>
      <c r="J906" s="190"/>
      <c r="K906" s="246"/>
      <c r="L906" s="246"/>
      <c r="M906" s="246"/>
      <c r="N906" s="246"/>
      <c r="O906" s="246"/>
    </row>
    <row r="907" spans="1:15" s="324" customFormat="1" ht="16.5" customHeight="1" x14ac:dyDescent="0.2">
      <c r="A907" s="157"/>
      <c r="B907" s="24" t="s">
        <v>149</v>
      </c>
      <c r="C907" s="158"/>
      <c r="D907" s="158"/>
      <c r="E907" s="158"/>
      <c r="F907" s="158"/>
      <c r="G907" s="90"/>
      <c r="H907" s="321"/>
      <c r="I907" s="159"/>
      <c r="J907" s="219"/>
      <c r="K907" s="322"/>
      <c r="L907" s="323"/>
      <c r="M907" s="323"/>
      <c r="N907" s="323"/>
      <c r="O907" s="323"/>
    </row>
    <row r="908" spans="1:15" s="326" customFormat="1" ht="69.75" customHeight="1" x14ac:dyDescent="0.25">
      <c r="A908" s="41"/>
      <c r="B908" s="22" t="s">
        <v>187</v>
      </c>
      <c r="C908" s="23"/>
      <c r="D908" s="23"/>
      <c r="E908" s="23"/>
      <c r="F908" s="23"/>
      <c r="G908" s="35" t="s">
        <v>1043</v>
      </c>
      <c r="H908" s="305"/>
      <c r="I908" s="28"/>
      <c r="J908" s="196" t="s">
        <v>1044</v>
      </c>
      <c r="K908" s="325"/>
      <c r="L908" s="325"/>
      <c r="M908" s="325"/>
      <c r="N908" s="325"/>
      <c r="O908" s="325"/>
    </row>
    <row r="909" spans="1:15" s="326" customFormat="1" ht="83.25" customHeight="1" x14ac:dyDescent="0.25">
      <c r="A909" s="41"/>
      <c r="B909" s="22" t="s">
        <v>1045</v>
      </c>
      <c r="C909" s="23"/>
      <c r="D909" s="23"/>
      <c r="E909" s="23"/>
      <c r="F909" s="23"/>
      <c r="G909" s="35" t="s">
        <v>1043</v>
      </c>
      <c r="H909" s="305"/>
      <c r="I909" s="28"/>
      <c r="J909" s="196" t="s">
        <v>1046</v>
      </c>
      <c r="K909" s="325"/>
      <c r="L909" s="325"/>
      <c r="M909" s="325"/>
      <c r="N909" s="325"/>
      <c r="O909" s="325"/>
    </row>
    <row r="910" spans="1:15" s="326" customFormat="1" ht="83.25" customHeight="1" x14ac:dyDescent="0.25">
      <c r="A910" s="41"/>
      <c r="B910" s="22" t="s">
        <v>1047</v>
      </c>
      <c r="C910" s="23"/>
      <c r="D910" s="23"/>
      <c r="E910" s="23"/>
      <c r="F910" s="23"/>
      <c r="G910" s="35"/>
      <c r="H910" s="305"/>
      <c r="I910" s="28"/>
      <c r="J910" s="196" t="s">
        <v>1048</v>
      </c>
      <c r="K910" s="325"/>
      <c r="L910" s="325"/>
      <c r="M910" s="325"/>
      <c r="N910" s="325"/>
      <c r="O910" s="325"/>
    </row>
    <row r="911" spans="1:15" s="326" customFormat="1" ht="83.25" customHeight="1" x14ac:dyDescent="0.25">
      <c r="A911" s="41"/>
      <c r="B911" s="22" t="s">
        <v>1049</v>
      </c>
      <c r="C911" s="23"/>
      <c r="D911" s="23"/>
      <c r="E911" s="23"/>
      <c r="F911" s="23"/>
      <c r="G911" s="35" t="s">
        <v>1043</v>
      </c>
      <c r="H911" s="305"/>
      <c r="I911" s="28"/>
      <c r="J911" s="196" t="s">
        <v>1050</v>
      </c>
      <c r="K911" s="325"/>
      <c r="L911" s="325"/>
      <c r="M911" s="325"/>
      <c r="N911" s="325"/>
      <c r="O911" s="325"/>
    </row>
    <row r="912" spans="1:15" s="330" customFormat="1" ht="22.5" customHeight="1" x14ac:dyDescent="0.25">
      <c r="A912" s="79"/>
      <c r="B912" s="22" t="s">
        <v>60</v>
      </c>
      <c r="C912" s="55"/>
      <c r="D912" s="55"/>
      <c r="E912" s="55"/>
      <c r="F912" s="55"/>
      <c r="G912" s="90"/>
      <c r="H912" s="327"/>
      <c r="I912" s="132"/>
      <c r="J912" s="214"/>
      <c r="K912" s="328"/>
      <c r="L912" s="329"/>
      <c r="M912" s="329"/>
      <c r="N912" s="329"/>
      <c r="O912" s="329"/>
    </row>
    <row r="913" spans="1:15" s="330" customFormat="1" ht="84" customHeight="1" x14ac:dyDescent="0.25">
      <c r="A913" s="79"/>
      <c r="B913" s="22" t="s">
        <v>496</v>
      </c>
      <c r="C913" s="55"/>
      <c r="D913" s="55"/>
      <c r="E913" s="55"/>
      <c r="F913" s="55"/>
      <c r="G913" s="35" t="s">
        <v>1043</v>
      </c>
      <c r="H913" s="305"/>
      <c r="I913" s="28"/>
      <c r="J913" s="196" t="s">
        <v>1051</v>
      </c>
      <c r="K913" s="328"/>
      <c r="L913" s="329"/>
      <c r="M913" s="329"/>
      <c r="N913" s="329"/>
      <c r="O913" s="329"/>
    </row>
    <row r="914" spans="1:15" s="330" customFormat="1" ht="34.5" customHeight="1" x14ac:dyDescent="0.25">
      <c r="A914" s="79"/>
      <c r="B914" s="22" t="s">
        <v>557</v>
      </c>
      <c r="C914" s="55"/>
      <c r="D914" s="55"/>
      <c r="E914" s="55"/>
      <c r="F914" s="55"/>
      <c r="G914" s="90"/>
      <c r="H914" s="327"/>
      <c r="I914" s="132"/>
      <c r="J914" s="214"/>
      <c r="K914" s="328"/>
      <c r="L914" s="329"/>
      <c r="M914" s="329"/>
      <c r="N914" s="329"/>
      <c r="O914" s="329"/>
    </row>
    <row r="915" spans="1:15" s="330" customFormat="1" ht="69.75" customHeight="1" x14ac:dyDescent="0.25">
      <c r="A915" s="79"/>
      <c r="B915" s="22" t="s">
        <v>497</v>
      </c>
      <c r="C915" s="55"/>
      <c r="D915" s="55"/>
      <c r="E915" s="55"/>
      <c r="F915" s="55"/>
      <c r="G915" s="35" t="s">
        <v>1043</v>
      </c>
      <c r="H915" s="305"/>
      <c r="I915" s="28"/>
      <c r="J915" s="196" t="s">
        <v>1052</v>
      </c>
      <c r="K915" s="328"/>
      <c r="L915" s="329"/>
      <c r="M915" s="329"/>
      <c r="N915" s="329"/>
      <c r="O915" s="329"/>
    </row>
    <row r="916" spans="1:15" ht="79.5" customHeight="1" x14ac:dyDescent="0.2">
      <c r="A916" s="41"/>
      <c r="B916" s="80" t="s">
        <v>1143</v>
      </c>
      <c r="C916" s="23"/>
      <c r="D916" s="23"/>
      <c r="E916" s="53" t="s">
        <v>630</v>
      </c>
      <c r="F916" s="53" t="s">
        <v>631</v>
      </c>
      <c r="G916" s="35" t="s">
        <v>1144</v>
      </c>
      <c r="H916" s="91"/>
      <c r="I916" s="196"/>
      <c r="J916" s="196" t="s">
        <v>1145</v>
      </c>
    </row>
    <row r="917" spans="1:15" s="182" customFormat="1" ht="8.25" customHeight="1" x14ac:dyDescent="0.25">
      <c r="A917" s="41"/>
      <c r="B917" s="80"/>
      <c r="C917" s="55"/>
      <c r="D917" s="55"/>
      <c r="E917" s="55"/>
      <c r="F917" s="55"/>
      <c r="G917" s="90"/>
      <c r="H917" s="31"/>
      <c r="I917" s="32"/>
      <c r="J917" s="57"/>
      <c r="K917" s="246"/>
      <c r="L917" s="246"/>
      <c r="M917" s="246"/>
      <c r="N917" s="246"/>
      <c r="O917" s="246"/>
    </row>
    <row r="918" spans="1:15" s="182" customFormat="1" ht="11.25" customHeight="1" x14ac:dyDescent="0.25">
      <c r="A918" s="41" t="s">
        <v>154</v>
      </c>
      <c r="B918" s="80"/>
      <c r="C918" s="55"/>
      <c r="D918" s="55"/>
      <c r="E918" s="55"/>
      <c r="F918" s="55"/>
      <c r="G918" s="90"/>
      <c r="H918" s="31"/>
      <c r="I918" s="32"/>
      <c r="J918" s="57"/>
      <c r="K918" s="246"/>
      <c r="L918" s="246"/>
      <c r="M918" s="246"/>
      <c r="N918" s="246"/>
      <c r="O918" s="246"/>
    </row>
    <row r="919" spans="1:15" s="182" customFormat="1" ht="18.75" customHeight="1" x14ac:dyDescent="0.25">
      <c r="A919" s="41" t="s">
        <v>1041</v>
      </c>
      <c r="B919" s="25"/>
      <c r="C919" s="26"/>
      <c r="D919" s="26"/>
      <c r="E919" s="26"/>
      <c r="F919" s="26"/>
      <c r="G919" s="7"/>
      <c r="H919" s="33"/>
      <c r="I919" s="34"/>
      <c r="J919" s="190"/>
      <c r="K919" s="246"/>
      <c r="L919" s="246"/>
      <c r="M919" s="246"/>
      <c r="N919" s="246"/>
      <c r="O919" s="246"/>
    </row>
    <row r="920" spans="1:15" s="182" customFormat="1" ht="16.5" customHeight="1" x14ac:dyDescent="0.25">
      <c r="A920" s="41" t="s">
        <v>1053</v>
      </c>
      <c r="B920" s="25"/>
      <c r="C920" s="55"/>
      <c r="D920" s="55"/>
      <c r="E920" s="55"/>
      <c r="F920" s="55"/>
      <c r="G920" s="90"/>
      <c r="H920" s="31"/>
      <c r="I920" s="32"/>
      <c r="J920" s="57"/>
      <c r="K920" s="246"/>
      <c r="L920" s="246"/>
      <c r="M920" s="246"/>
      <c r="N920" s="246"/>
      <c r="O920" s="246"/>
    </row>
    <row r="921" spans="1:15" s="182" customFormat="1" ht="72.75" customHeight="1" x14ac:dyDescent="0.25">
      <c r="A921" s="41"/>
      <c r="B921" s="22" t="s">
        <v>498</v>
      </c>
      <c r="C921" s="23"/>
      <c r="D921" s="23"/>
      <c r="E921" s="23"/>
      <c r="F921" s="23"/>
      <c r="G921" s="35" t="s">
        <v>495</v>
      </c>
      <c r="H921" s="305"/>
      <c r="I921" s="28"/>
      <c r="J921" s="190"/>
      <c r="K921" s="246"/>
      <c r="L921" s="246"/>
      <c r="M921" s="246"/>
      <c r="N921" s="246"/>
      <c r="O921" s="246"/>
    </row>
    <row r="922" spans="1:15" s="330" customFormat="1" ht="30.75" customHeight="1" x14ac:dyDescent="0.25">
      <c r="A922" s="79"/>
      <c r="B922" s="22" t="s">
        <v>114</v>
      </c>
      <c r="C922" s="55"/>
      <c r="D922" s="55"/>
      <c r="E922" s="55"/>
      <c r="F922" s="55"/>
      <c r="G922" s="90"/>
      <c r="H922" s="160"/>
      <c r="I922" s="161"/>
      <c r="J922" s="214"/>
      <c r="K922" s="328"/>
      <c r="L922" s="329"/>
      <c r="M922" s="329"/>
      <c r="N922" s="329"/>
      <c r="O922" s="329"/>
    </row>
    <row r="923" spans="1:15" s="330" customFormat="1" ht="81.75" customHeight="1" x14ac:dyDescent="0.25">
      <c r="A923" s="79"/>
      <c r="B923" s="43" t="s">
        <v>551</v>
      </c>
      <c r="C923" s="55"/>
      <c r="D923" s="55"/>
      <c r="E923" s="55"/>
      <c r="F923" s="55"/>
      <c r="G923" s="35" t="s">
        <v>1054</v>
      </c>
      <c r="H923" s="305"/>
      <c r="I923" s="28"/>
      <c r="J923" s="196" t="s">
        <v>1055</v>
      </c>
      <c r="K923" s="328"/>
      <c r="L923" s="329"/>
      <c r="M923" s="329"/>
      <c r="N923" s="329"/>
      <c r="O923" s="329"/>
    </row>
    <row r="924" spans="1:15" s="330" customFormat="1" ht="30" customHeight="1" x14ac:dyDescent="0.25">
      <c r="A924" s="79"/>
      <c r="B924" s="43" t="s">
        <v>150</v>
      </c>
      <c r="C924" s="55"/>
      <c r="D924" s="55"/>
      <c r="E924" s="55"/>
      <c r="F924" s="55"/>
      <c r="G924" s="90"/>
      <c r="H924" s="327"/>
      <c r="I924" s="132"/>
      <c r="J924" s="214"/>
      <c r="K924" s="328"/>
      <c r="L924" s="329"/>
      <c r="M924" s="329"/>
      <c r="N924" s="329"/>
      <c r="O924" s="329"/>
    </row>
    <row r="925" spans="1:15" s="330" customFormat="1" ht="110.25" customHeight="1" x14ac:dyDescent="0.25">
      <c r="A925" s="79"/>
      <c r="B925" s="43" t="s">
        <v>1078</v>
      </c>
      <c r="C925" s="55"/>
      <c r="D925" s="55"/>
      <c r="E925" s="55"/>
      <c r="F925" s="55"/>
      <c r="G925" s="35" t="s">
        <v>1054</v>
      </c>
      <c r="H925" s="305"/>
      <c r="I925" s="28"/>
      <c r="J925" s="196" t="s">
        <v>1056</v>
      </c>
      <c r="K925" s="328"/>
      <c r="L925" s="329"/>
      <c r="M925" s="329"/>
      <c r="N925" s="329"/>
      <c r="O925" s="329"/>
    </row>
    <row r="926" spans="1:15" s="330" customFormat="1" ht="110.25" customHeight="1" x14ac:dyDescent="0.25">
      <c r="A926" s="79"/>
      <c r="B926" s="43" t="s">
        <v>1079</v>
      </c>
      <c r="C926" s="55"/>
      <c r="D926" s="55"/>
      <c r="E926" s="55"/>
      <c r="F926" s="55"/>
      <c r="G926" s="35" t="s">
        <v>1054</v>
      </c>
      <c r="H926" s="305"/>
      <c r="I926" s="28"/>
      <c r="J926" s="196" t="s">
        <v>1057</v>
      </c>
      <c r="K926" s="328"/>
      <c r="L926" s="329"/>
      <c r="M926" s="329"/>
      <c r="N926" s="329"/>
      <c r="O926" s="329"/>
    </row>
    <row r="927" spans="1:15" s="330" customFormat="1" ht="103.5" customHeight="1" x14ac:dyDescent="0.25">
      <c r="A927" s="79"/>
      <c r="B927" s="43" t="s">
        <v>1080</v>
      </c>
      <c r="C927" s="55"/>
      <c r="D927" s="55"/>
      <c r="E927" s="55"/>
      <c r="F927" s="55"/>
      <c r="G927" s="35" t="s">
        <v>1058</v>
      </c>
      <c r="H927" s="305"/>
      <c r="I927" s="28"/>
      <c r="J927" s="196" t="s">
        <v>1059</v>
      </c>
      <c r="K927" s="328"/>
      <c r="L927" s="329"/>
      <c r="M927" s="329"/>
      <c r="N927" s="329"/>
      <c r="O927" s="329"/>
    </row>
    <row r="928" spans="1:15" s="330" customFormat="1" ht="16.5" customHeight="1" x14ac:dyDescent="0.25">
      <c r="A928" s="79"/>
      <c r="B928" s="22" t="s">
        <v>151</v>
      </c>
      <c r="C928" s="55"/>
      <c r="D928" s="55"/>
      <c r="E928" s="55"/>
      <c r="F928" s="55"/>
      <c r="G928" s="90"/>
      <c r="H928" s="160"/>
      <c r="I928" s="161"/>
      <c r="J928" s="214"/>
      <c r="K928" s="328"/>
      <c r="L928" s="329"/>
      <c r="M928" s="329"/>
      <c r="N928" s="329"/>
      <c r="O928" s="329"/>
    </row>
    <row r="929" spans="1:15" s="330" customFormat="1" ht="107.25" customHeight="1" x14ac:dyDescent="0.25">
      <c r="A929" s="162"/>
      <c r="B929" s="43" t="s">
        <v>552</v>
      </c>
      <c r="C929" s="55"/>
      <c r="D929" s="55"/>
      <c r="E929" s="55"/>
      <c r="F929" s="55"/>
      <c r="G929" s="35" t="s">
        <v>1054</v>
      </c>
      <c r="H929" s="305"/>
      <c r="I929" s="28"/>
      <c r="J929" s="196" t="s">
        <v>1060</v>
      </c>
      <c r="K929" s="328"/>
      <c r="L929" s="329"/>
      <c r="M929" s="329"/>
      <c r="N929" s="329"/>
      <c r="O929" s="329"/>
    </row>
    <row r="930" spans="1:15" s="182" customFormat="1" ht="8.25" customHeight="1" x14ac:dyDescent="0.25">
      <c r="A930" s="41"/>
      <c r="B930" s="80"/>
      <c r="C930" s="55"/>
      <c r="D930" s="55"/>
      <c r="E930" s="55"/>
      <c r="F930" s="55"/>
      <c r="G930" s="90"/>
      <c r="H930" s="31"/>
      <c r="I930" s="32"/>
      <c r="J930" s="57"/>
      <c r="K930" s="246"/>
      <c r="L930" s="246"/>
      <c r="M930" s="246"/>
      <c r="N930" s="246"/>
      <c r="O930" s="246"/>
    </row>
    <row r="931" spans="1:15" s="182" customFormat="1" ht="11.25" customHeight="1" x14ac:dyDescent="0.25">
      <c r="A931" s="41" t="s">
        <v>154</v>
      </c>
      <c r="B931" s="80"/>
      <c r="C931" s="55"/>
      <c r="D931" s="55"/>
      <c r="E931" s="55"/>
      <c r="F931" s="55"/>
      <c r="G931" s="90"/>
      <c r="H931" s="31"/>
      <c r="I931" s="32"/>
      <c r="J931" s="57"/>
      <c r="K931" s="246"/>
      <c r="L931" s="246"/>
      <c r="M931" s="246"/>
      <c r="N931" s="246"/>
      <c r="O931" s="246"/>
    </row>
    <row r="932" spans="1:15" s="182" customFormat="1" ht="17.25" customHeight="1" x14ac:dyDescent="0.25">
      <c r="A932" s="41" t="s">
        <v>1041</v>
      </c>
      <c r="B932" s="25"/>
      <c r="C932" s="26"/>
      <c r="D932" s="26"/>
      <c r="E932" s="26"/>
      <c r="F932" s="26"/>
      <c r="G932" s="7"/>
      <c r="H932" s="33"/>
      <c r="I932" s="34"/>
      <c r="J932" s="190"/>
      <c r="K932" s="246"/>
      <c r="L932" s="246"/>
      <c r="M932" s="246"/>
      <c r="N932" s="246"/>
      <c r="O932" s="246"/>
    </row>
    <row r="933" spans="1:15" s="182" customFormat="1" ht="19.5" customHeight="1" x14ac:dyDescent="0.25">
      <c r="A933" s="41" t="s">
        <v>1053</v>
      </c>
      <c r="B933" s="25"/>
      <c r="C933" s="55"/>
      <c r="D933" s="55"/>
      <c r="E933" s="55"/>
      <c r="F933" s="55"/>
      <c r="G933" s="90"/>
      <c r="H933" s="31"/>
      <c r="I933" s="32"/>
      <c r="J933" s="57"/>
      <c r="K933" s="246"/>
      <c r="L933" s="246"/>
      <c r="M933" s="246"/>
      <c r="N933" s="246"/>
      <c r="O933" s="246"/>
    </row>
    <row r="934" spans="1:15" s="330" customFormat="1" ht="27.75" customHeight="1" x14ac:dyDescent="0.25">
      <c r="A934" s="79"/>
      <c r="B934" s="22" t="s">
        <v>127</v>
      </c>
      <c r="C934" s="55"/>
      <c r="D934" s="55"/>
      <c r="E934" s="55"/>
      <c r="F934" s="55"/>
      <c r="G934" s="24"/>
      <c r="H934" s="156"/>
      <c r="I934" s="125"/>
      <c r="J934" s="115"/>
      <c r="K934" s="328"/>
      <c r="L934" s="329"/>
      <c r="M934" s="329"/>
      <c r="N934" s="329"/>
      <c r="O934" s="329"/>
    </row>
    <row r="935" spans="1:15" s="330" customFormat="1" ht="111" customHeight="1" x14ac:dyDescent="0.25">
      <c r="A935" s="79"/>
      <c r="B935" s="43" t="s">
        <v>553</v>
      </c>
      <c r="C935" s="55"/>
      <c r="D935" s="55"/>
      <c r="E935" s="55"/>
      <c r="F935" s="55"/>
      <c r="G935" s="35" t="s">
        <v>1054</v>
      </c>
      <c r="H935" s="305"/>
      <c r="I935" s="28"/>
      <c r="J935" s="196" t="s">
        <v>1061</v>
      </c>
      <c r="K935" s="328"/>
      <c r="L935" s="329"/>
      <c r="M935" s="329"/>
      <c r="N935" s="329"/>
      <c r="O935" s="329"/>
    </row>
    <row r="936" spans="1:15" s="330" customFormat="1" ht="108.75" customHeight="1" x14ac:dyDescent="0.25">
      <c r="A936" s="79"/>
      <c r="B936" s="43" t="s">
        <v>554</v>
      </c>
      <c r="C936" s="55"/>
      <c r="D936" s="55"/>
      <c r="E936" s="55"/>
      <c r="F936" s="55"/>
      <c r="G936" s="35" t="s">
        <v>1054</v>
      </c>
      <c r="H936" s="305"/>
      <c r="I936" s="28"/>
      <c r="J936" s="196" t="s">
        <v>1062</v>
      </c>
      <c r="K936" s="328"/>
      <c r="L936" s="329"/>
      <c r="M936" s="329"/>
      <c r="N936" s="329"/>
      <c r="O936" s="329"/>
    </row>
    <row r="937" spans="1:15" s="330" customFormat="1" ht="14.25" customHeight="1" x14ac:dyDescent="0.25">
      <c r="A937" s="79"/>
      <c r="B937" s="22" t="s">
        <v>126</v>
      </c>
      <c r="C937" s="55"/>
      <c r="D937" s="55"/>
      <c r="E937" s="55"/>
      <c r="F937" s="55"/>
      <c r="G937" s="24"/>
      <c r="H937" s="86"/>
      <c r="I937" s="147"/>
      <c r="J937" s="115"/>
      <c r="K937" s="328"/>
      <c r="L937" s="329"/>
      <c r="M937" s="329"/>
      <c r="N937" s="329"/>
      <c r="O937" s="329"/>
    </row>
    <row r="938" spans="1:15" s="330" customFormat="1" ht="111.75" customHeight="1" x14ac:dyDescent="0.25">
      <c r="A938" s="79"/>
      <c r="B938" s="43" t="s">
        <v>1081</v>
      </c>
      <c r="C938" s="55"/>
      <c r="D938" s="55"/>
      <c r="E938" s="55"/>
      <c r="F938" s="55"/>
      <c r="G938" s="35" t="s">
        <v>1054</v>
      </c>
      <c r="H938" s="305"/>
      <c r="I938" s="28"/>
      <c r="J938" s="196" t="s">
        <v>1063</v>
      </c>
      <c r="K938" s="328"/>
      <c r="L938" s="329"/>
      <c r="M938" s="329"/>
      <c r="N938" s="329"/>
      <c r="O938" s="329"/>
    </row>
    <row r="939" spans="1:15" s="330" customFormat="1" ht="127.5" customHeight="1" x14ac:dyDescent="0.25">
      <c r="A939" s="79"/>
      <c r="B939" s="43" t="s">
        <v>1082</v>
      </c>
      <c r="C939" s="55"/>
      <c r="D939" s="55"/>
      <c r="E939" s="55"/>
      <c r="F939" s="55"/>
      <c r="G939" s="35" t="s">
        <v>1054</v>
      </c>
      <c r="H939" s="305"/>
      <c r="I939" s="28"/>
      <c r="J939" s="196" t="s">
        <v>1064</v>
      </c>
      <c r="K939" s="328"/>
      <c r="L939" s="329"/>
      <c r="M939" s="329"/>
      <c r="N939" s="329"/>
      <c r="O939" s="329"/>
    </row>
    <row r="940" spans="1:15" s="182" customFormat="1" ht="8.25" customHeight="1" x14ac:dyDescent="0.25">
      <c r="A940" s="41"/>
      <c r="B940" s="45"/>
      <c r="C940" s="55"/>
      <c r="D940" s="55"/>
      <c r="E940" s="55"/>
      <c r="F940" s="55"/>
      <c r="G940" s="90"/>
      <c r="H940" s="31"/>
      <c r="I940" s="32"/>
      <c r="J940" s="57"/>
      <c r="K940" s="246"/>
      <c r="L940" s="246"/>
      <c r="M940" s="246"/>
      <c r="N940" s="246"/>
      <c r="O940" s="246"/>
    </row>
    <row r="941" spans="1:15" s="182" customFormat="1" ht="11.25" customHeight="1" x14ac:dyDescent="0.25">
      <c r="A941" s="41" t="s">
        <v>154</v>
      </c>
      <c r="B941" s="45"/>
      <c r="C941" s="55"/>
      <c r="D941" s="55"/>
      <c r="E941" s="55"/>
      <c r="F941" s="55"/>
      <c r="G941" s="90"/>
      <c r="H941" s="31"/>
      <c r="I941" s="32"/>
      <c r="J941" s="57"/>
      <c r="K941" s="246"/>
      <c r="L941" s="246"/>
      <c r="M941" s="246"/>
      <c r="N941" s="246"/>
      <c r="O941" s="246"/>
    </row>
    <row r="942" spans="1:15" s="182" customFormat="1" ht="19.5" customHeight="1" x14ac:dyDescent="0.25">
      <c r="A942" s="41" t="s">
        <v>1041</v>
      </c>
      <c r="B942" s="71"/>
      <c r="C942" s="26"/>
      <c r="D942" s="26"/>
      <c r="E942" s="26"/>
      <c r="F942" s="26"/>
      <c r="G942" s="7"/>
      <c r="H942" s="33"/>
      <c r="I942" s="34"/>
      <c r="J942" s="190"/>
      <c r="K942" s="246"/>
      <c r="L942" s="246"/>
      <c r="M942" s="246"/>
      <c r="N942" s="246"/>
      <c r="O942" s="246"/>
    </row>
    <row r="943" spans="1:15" s="182" customFormat="1" ht="16.5" customHeight="1" x14ac:dyDescent="0.25">
      <c r="A943" s="41" t="s">
        <v>1053</v>
      </c>
      <c r="B943" s="71"/>
      <c r="C943" s="55"/>
      <c r="D943" s="55"/>
      <c r="E943" s="55"/>
      <c r="F943" s="55"/>
      <c r="G943" s="90"/>
      <c r="H943" s="31"/>
      <c r="I943" s="32"/>
      <c r="J943" s="57"/>
      <c r="K943" s="246"/>
      <c r="L943" s="246"/>
      <c r="M943" s="246"/>
      <c r="N943" s="246"/>
      <c r="O943" s="246"/>
    </row>
    <row r="944" spans="1:15" s="330" customFormat="1" ht="108.75" customHeight="1" x14ac:dyDescent="0.25">
      <c r="A944" s="79"/>
      <c r="B944" s="43" t="s">
        <v>1083</v>
      </c>
      <c r="C944" s="55"/>
      <c r="D944" s="55"/>
      <c r="E944" s="55"/>
      <c r="F944" s="55"/>
      <c r="G944" s="35" t="s">
        <v>1065</v>
      </c>
      <c r="H944" s="305"/>
      <c r="I944" s="28"/>
      <c r="J944" s="196" t="s">
        <v>1066</v>
      </c>
      <c r="K944" s="328"/>
      <c r="L944" s="329"/>
      <c r="M944" s="329"/>
      <c r="N944" s="329"/>
      <c r="O944" s="329"/>
    </row>
    <row r="945" spans="1:15" s="330" customFormat="1" ht="22.5" customHeight="1" x14ac:dyDescent="0.25">
      <c r="A945" s="79"/>
      <c r="B945" s="43" t="s">
        <v>124</v>
      </c>
      <c r="C945" s="55"/>
      <c r="D945" s="55"/>
      <c r="E945" s="55"/>
      <c r="F945" s="55"/>
      <c r="G945" s="24"/>
      <c r="H945" s="156"/>
      <c r="I945" s="125"/>
      <c r="J945" s="115"/>
      <c r="K945" s="328"/>
      <c r="L945" s="329"/>
      <c r="M945" s="329"/>
      <c r="N945" s="329"/>
      <c r="O945" s="329"/>
    </row>
    <row r="946" spans="1:15" s="330" customFormat="1" ht="113.25" customHeight="1" x14ac:dyDescent="0.25">
      <c r="A946" s="79"/>
      <c r="B946" s="43" t="s">
        <v>555</v>
      </c>
      <c r="C946" s="55"/>
      <c r="D946" s="55"/>
      <c r="E946" s="55"/>
      <c r="F946" s="55"/>
      <c r="G946" s="35" t="s">
        <v>1054</v>
      </c>
      <c r="H946" s="305"/>
      <c r="I946" s="28"/>
      <c r="J946" s="211"/>
      <c r="K946" s="328"/>
      <c r="L946" s="329"/>
      <c r="M946" s="329"/>
      <c r="N946" s="329"/>
      <c r="O946" s="329"/>
    </row>
    <row r="947" spans="1:15" s="330" customFormat="1" ht="28.5" customHeight="1" x14ac:dyDescent="0.25">
      <c r="A947" s="79"/>
      <c r="B947" s="43" t="s">
        <v>125</v>
      </c>
      <c r="C947" s="55"/>
      <c r="D947" s="55"/>
      <c r="E947" s="55"/>
      <c r="F947" s="55"/>
      <c r="G947" s="24"/>
      <c r="H947" s="156"/>
      <c r="I947" s="125"/>
      <c r="J947" s="115"/>
      <c r="K947" s="328"/>
      <c r="L947" s="329"/>
      <c r="M947" s="329"/>
      <c r="N947" s="329"/>
      <c r="O947" s="329"/>
    </row>
    <row r="948" spans="1:15" s="330" customFormat="1" ht="73.5" customHeight="1" x14ac:dyDescent="0.25">
      <c r="A948" s="79"/>
      <c r="B948" s="43" t="s">
        <v>1067</v>
      </c>
      <c r="C948" s="55"/>
      <c r="D948" s="55"/>
      <c r="E948" s="55"/>
      <c r="F948" s="55"/>
      <c r="G948" s="35" t="s">
        <v>1054</v>
      </c>
      <c r="H948" s="305"/>
      <c r="I948" s="28"/>
      <c r="J948" s="220"/>
      <c r="K948" s="328"/>
      <c r="L948" s="329"/>
      <c r="M948" s="329"/>
      <c r="N948" s="329"/>
      <c r="O948" s="329"/>
    </row>
    <row r="949" spans="1:15" s="330" customFormat="1" ht="84.75" customHeight="1" x14ac:dyDescent="0.25">
      <c r="A949" s="79"/>
      <c r="B949" s="43" t="s">
        <v>1068</v>
      </c>
      <c r="C949" s="55"/>
      <c r="D949" s="55"/>
      <c r="E949" s="55"/>
      <c r="F949" s="55"/>
      <c r="G949" s="35" t="s">
        <v>1054</v>
      </c>
      <c r="H949" s="305"/>
      <c r="I949" s="28"/>
      <c r="J949" s="220"/>
      <c r="K949" s="328"/>
      <c r="L949" s="329"/>
      <c r="M949" s="329"/>
      <c r="N949" s="329"/>
      <c r="O949" s="329"/>
    </row>
    <row r="950" spans="1:15" s="330" customFormat="1" ht="84.75" customHeight="1" x14ac:dyDescent="0.25">
      <c r="A950" s="79"/>
      <c r="B950" s="43" t="s">
        <v>556</v>
      </c>
      <c r="C950" s="55"/>
      <c r="D950" s="55"/>
      <c r="E950" s="55"/>
      <c r="F950" s="55"/>
      <c r="G950" s="35" t="s">
        <v>1054</v>
      </c>
      <c r="H950" s="305"/>
      <c r="I950" s="28"/>
      <c r="J950" s="220"/>
      <c r="K950" s="328"/>
      <c r="L950" s="329"/>
      <c r="M950" s="329"/>
      <c r="N950" s="329"/>
      <c r="O950" s="329"/>
    </row>
    <row r="951" spans="1:15" s="330" customFormat="1" ht="147.75" customHeight="1" x14ac:dyDescent="0.25">
      <c r="A951" s="79"/>
      <c r="B951" s="43"/>
      <c r="C951" s="55"/>
      <c r="D951" s="55"/>
      <c r="E951" s="55"/>
      <c r="F951" s="55"/>
      <c r="G951" s="58"/>
      <c r="H951" s="331"/>
      <c r="I951" s="28"/>
      <c r="J951" s="332"/>
      <c r="K951" s="328"/>
      <c r="L951" s="329"/>
      <c r="M951" s="329"/>
      <c r="N951" s="329"/>
      <c r="O951" s="329"/>
    </row>
    <row r="952" spans="1:15" ht="79.5" customHeight="1" x14ac:dyDescent="0.2">
      <c r="A952" s="41"/>
      <c r="B952" s="80" t="s">
        <v>1140</v>
      </c>
      <c r="C952" s="23"/>
      <c r="D952" s="23"/>
      <c r="E952" s="53" t="s">
        <v>630</v>
      </c>
      <c r="F952" s="53" t="s">
        <v>631</v>
      </c>
      <c r="G952" s="35" t="s">
        <v>1141</v>
      </c>
      <c r="H952" s="91"/>
      <c r="I952" s="196"/>
      <c r="J952" s="196" t="s">
        <v>1142</v>
      </c>
    </row>
    <row r="953" spans="1:15" ht="8.25" customHeight="1" x14ac:dyDescent="0.2">
      <c r="A953" s="41"/>
      <c r="B953" s="25"/>
      <c r="C953" s="26"/>
      <c r="D953" s="26"/>
      <c r="E953" s="26"/>
      <c r="F953" s="26"/>
      <c r="G953" s="7"/>
      <c r="H953" s="34"/>
      <c r="I953" s="34"/>
      <c r="J953" s="190"/>
    </row>
    <row r="954" spans="1:15" ht="11.25" customHeight="1" x14ac:dyDescent="0.2">
      <c r="A954" s="41" t="s">
        <v>154</v>
      </c>
      <c r="B954" s="80"/>
      <c r="C954" s="55"/>
      <c r="D954" s="55"/>
      <c r="E954" s="55"/>
      <c r="F954" s="55"/>
      <c r="G954" s="90"/>
      <c r="H954" s="32"/>
      <c r="I954" s="32"/>
      <c r="J954" s="57"/>
    </row>
    <row r="955" spans="1:15" ht="18.75" customHeight="1" x14ac:dyDescent="0.2">
      <c r="A955" s="41" t="s">
        <v>950</v>
      </c>
      <c r="B955" s="25"/>
      <c r="C955" s="26"/>
      <c r="D955" s="26"/>
      <c r="E955" s="26"/>
      <c r="F955" s="26"/>
      <c r="G955" s="7"/>
      <c r="H955" s="34"/>
      <c r="I955" s="34"/>
      <c r="J955" s="190"/>
    </row>
    <row r="956" spans="1:15" ht="99.6" customHeight="1" x14ac:dyDescent="0.2">
      <c r="A956" s="41"/>
      <c r="B956" s="22" t="s">
        <v>499</v>
      </c>
      <c r="C956" s="23"/>
      <c r="D956" s="23"/>
      <c r="E956" s="23"/>
      <c r="F956" s="23"/>
      <c r="G956" s="35" t="s">
        <v>766</v>
      </c>
      <c r="H956" s="91"/>
      <c r="I956" s="28"/>
      <c r="J956" s="190"/>
    </row>
    <row r="957" spans="1:15" ht="18.75" customHeight="1" x14ac:dyDescent="0.2">
      <c r="A957" s="41" t="s">
        <v>732</v>
      </c>
      <c r="B957" s="25"/>
      <c r="C957" s="26"/>
      <c r="D957" s="26"/>
      <c r="E957" s="26"/>
      <c r="F957" s="26"/>
      <c r="G957" s="7"/>
      <c r="H957" s="34"/>
      <c r="I957" s="34"/>
      <c r="J957" s="190"/>
    </row>
    <row r="958" spans="1:15" ht="100.5" customHeight="1" x14ac:dyDescent="0.2">
      <c r="A958" s="41"/>
      <c r="B958" s="80" t="s">
        <v>734</v>
      </c>
      <c r="C958" s="55"/>
      <c r="D958" s="55"/>
      <c r="E958" s="55"/>
      <c r="F958" s="55"/>
      <c r="G958" s="35" t="s">
        <v>500</v>
      </c>
      <c r="H958" s="91"/>
      <c r="I958" s="28"/>
      <c r="J958" s="190"/>
    </row>
    <row r="959" spans="1:15" ht="90.75" customHeight="1" x14ac:dyDescent="0.2">
      <c r="A959" s="41"/>
      <c r="B959" s="80" t="s">
        <v>501</v>
      </c>
      <c r="C959" s="55"/>
      <c r="D959" s="55"/>
      <c r="E959" s="55"/>
      <c r="F959" s="55"/>
      <c r="G959" s="35" t="s">
        <v>500</v>
      </c>
      <c r="H959" s="91"/>
      <c r="I959" s="28"/>
      <c r="J959" s="190"/>
    </row>
    <row r="960" spans="1:15" ht="82.5" customHeight="1" x14ac:dyDescent="0.2">
      <c r="A960" s="41"/>
      <c r="B960" s="22" t="s">
        <v>502</v>
      </c>
      <c r="C960" s="23"/>
      <c r="D960" s="23"/>
      <c r="E960" s="53" t="s">
        <v>630</v>
      </c>
      <c r="F960" s="53" t="s">
        <v>631</v>
      </c>
      <c r="G960" s="58" t="s">
        <v>120</v>
      </c>
      <c r="H960" s="91"/>
      <c r="I960" s="28"/>
      <c r="J960" s="221"/>
    </row>
    <row r="961" spans="1:10" ht="68.25" customHeight="1" x14ac:dyDescent="0.2">
      <c r="A961" s="41"/>
      <c r="B961" s="43" t="s">
        <v>727</v>
      </c>
      <c r="C961" s="46"/>
      <c r="D961" s="46"/>
      <c r="E961" s="53" t="s">
        <v>630</v>
      </c>
      <c r="F961" s="53" t="s">
        <v>631</v>
      </c>
      <c r="G961" s="163" t="s">
        <v>120</v>
      </c>
      <c r="H961" s="91"/>
      <c r="I961" s="28"/>
      <c r="J961" s="196" t="s">
        <v>713</v>
      </c>
    </row>
    <row r="962" spans="1:10" ht="68.25" customHeight="1" x14ac:dyDescent="0.2">
      <c r="A962" s="41"/>
      <c r="B962" s="80" t="s">
        <v>656</v>
      </c>
      <c r="C962" s="55"/>
      <c r="D962" s="55"/>
      <c r="E962" s="55"/>
      <c r="F962" s="55"/>
      <c r="G962" s="52" t="s">
        <v>120</v>
      </c>
      <c r="H962" s="91"/>
      <c r="I962" s="28"/>
      <c r="J962" s="190"/>
    </row>
    <row r="963" spans="1:10" ht="87.75" customHeight="1" x14ac:dyDescent="0.2">
      <c r="A963" s="41"/>
      <c r="B963" s="80" t="s">
        <v>735</v>
      </c>
      <c r="C963" s="55"/>
      <c r="D963" s="55"/>
      <c r="E963" s="53" t="s">
        <v>630</v>
      </c>
      <c r="F963" s="53" t="s">
        <v>631</v>
      </c>
      <c r="G963" s="163" t="s">
        <v>331</v>
      </c>
      <c r="H963" s="91"/>
      <c r="I963" s="28"/>
      <c r="J963" s="196" t="s">
        <v>657</v>
      </c>
    </row>
    <row r="964" spans="1:10" ht="87.75" customHeight="1" x14ac:dyDescent="0.2">
      <c r="A964" s="41"/>
      <c r="B964" s="80" t="s">
        <v>503</v>
      </c>
      <c r="C964" s="55"/>
      <c r="D964" s="55"/>
      <c r="E964" s="53" t="s">
        <v>630</v>
      </c>
      <c r="F964" s="53" t="s">
        <v>631</v>
      </c>
      <c r="G964" s="163" t="s">
        <v>331</v>
      </c>
      <c r="H964" s="91"/>
      <c r="I964" s="28"/>
      <c r="J964" s="196" t="s">
        <v>733</v>
      </c>
    </row>
    <row r="965" spans="1:10" ht="8.25" customHeight="1" x14ac:dyDescent="0.2">
      <c r="A965" s="41"/>
      <c r="B965" s="25"/>
      <c r="C965" s="26"/>
      <c r="D965" s="26"/>
      <c r="E965" s="26"/>
      <c r="F965" s="26"/>
      <c r="G965" s="7"/>
      <c r="H965" s="34"/>
      <c r="I965" s="34"/>
      <c r="J965" s="190"/>
    </row>
    <row r="966" spans="1:10" ht="11.25" customHeight="1" x14ac:dyDescent="0.2">
      <c r="A966" s="41" t="s">
        <v>154</v>
      </c>
      <c r="B966" s="80"/>
      <c r="C966" s="55"/>
      <c r="D966" s="55"/>
      <c r="E966" s="55"/>
      <c r="F966" s="55"/>
      <c r="G966" s="90"/>
      <c r="H966" s="32"/>
      <c r="I966" s="32"/>
      <c r="J966" s="57"/>
    </row>
    <row r="967" spans="1:10" ht="23.25" customHeight="1" x14ac:dyDescent="0.2">
      <c r="A967" s="41" t="s">
        <v>951</v>
      </c>
      <c r="B967" s="25"/>
      <c r="C967" s="26"/>
      <c r="D967" s="26"/>
      <c r="E967" s="26"/>
      <c r="F967" s="26"/>
      <c r="G967" s="7"/>
      <c r="H967" s="69"/>
      <c r="I967" s="69"/>
      <c r="J967" s="224"/>
    </row>
    <row r="968" spans="1:10" ht="113.25" customHeight="1" x14ac:dyDescent="0.2">
      <c r="A968" s="41"/>
      <c r="B968" s="22" t="s">
        <v>1198</v>
      </c>
      <c r="C968" s="23"/>
      <c r="D968" s="23"/>
      <c r="E968" s="53" t="s">
        <v>630</v>
      </c>
      <c r="F968" s="53" t="s">
        <v>631</v>
      </c>
      <c r="G968" s="58" t="s">
        <v>120</v>
      </c>
      <c r="H968" s="91"/>
      <c r="I968" s="28"/>
      <c r="J968" s="228" t="s">
        <v>658</v>
      </c>
    </row>
    <row r="969" spans="1:10" ht="129" customHeight="1" x14ac:dyDescent="0.2">
      <c r="A969" s="41"/>
      <c r="B969" s="22" t="s">
        <v>952</v>
      </c>
      <c r="C969" s="23"/>
      <c r="D969" s="23"/>
      <c r="E969" s="53" t="s">
        <v>630</v>
      </c>
      <c r="F969" s="53" t="s">
        <v>631</v>
      </c>
      <c r="G969" s="58" t="s">
        <v>120</v>
      </c>
      <c r="H969" s="91"/>
      <c r="I969" s="28"/>
      <c r="J969" s="228" t="s">
        <v>659</v>
      </c>
    </row>
    <row r="970" spans="1:10" ht="122.25" customHeight="1" x14ac:dyDescent="0.2">
      <c r="A970" s="41"/>
      <c r="B970" s="22" t="s">
        <v>953</v>
      </c>
      <c r="C970" s="23"/>
      <c r="D970" s="23"/>
      <c r="E970" s="53" t="s">
        <v>630</v>
      </c>
      <c r="F970" s="53" t="s">
        <v>631</v>
      </c>
      <c r="G970" s="58" t="s">
        <v>120</v>
      </c>
      <c r="H970" s="91"/>
      <c r="I970" s="28"/>
      <c r="J970" s="228" t="s">
        <v>660</v>
      </c>
    </row>
    <row r="971" spans="1:10" ht="96" customHeight="1" x14ac:dyDescent="0.2">
      <c r="A971" s="41"/>
      <c r="B971" s="22"/>
      <c r="C971" s="23"/>
      <c r="D971" s="23"/>
      <c r="E971" s="53"/>
      <c r="F971" s="53"/>
      <c r="G971" s="58"/>
      <c r="H971" s="91"/>
      <c r="I971" s="28"/>
      <c r="J971" s="228"/>
    </row>
    <row r="972" spans="1:10" ht="144" customHeight="1" x14ac:dyDescent="0.2">
      <c r="A972" s="41"/>
      <c r="B972" s="22" t="s">
        <v>954</v>
      </c>
      <c r="C972" s="23"/>
      <c r="D972" s="23"/>
      <c r="E972" s="53" t="s">
        <v>630</v>
      </c>
      <c r="F972" s="53" t="s">
        <v>631</v>
      </c>
      <c r="G972" s="58" t="s">
        <v>120</v>
      </c>
      <c r="H972" s="91"/>
      <c r="I972" s="28"/>
      <c r="J972" s="228" t="s">
        <v>661</v>
      </c>
    </row>
    <row r="973" spans="1:10" ht="144" customHeight="1" x14ac:dyDescent="0.2">
      <c r="A973" s="41"/>
      <c r="B973" s="22" t="s">
        <v>973</v>
      </c>
      <c r="C973" s="23"/>
      <c r="D973" s="23"/>
      <c r="E973" s="53" t="s">
        <v>630</v>
      </c>
      <c r="F973" s="53" t="s">
        <v>631</v>
      </c>
      <c r="G973" s="58" t="s">
        <v>120</v>
      </c>
      <c r="H973" s="91"/>
      <c r="I973" s="28"/>
      <c r="J973" s="228" t="s">
        <v>770</v>
      </c>
    </row>
    <row r="974" spans="1:10" ht="144" customHeight="1" x14ac:dyDescent="0.2">
      <c r="A974" s="41"/>
      <c r="B974" s="22" t="s">
        <v>974</v>
      </c>
      <c r="C974" s="23"/>
      <c r="D974" s="23"/>
      <c r="E974" s="53" t="s">
        <v>630</v>
      </c>
      <c r="F974" s="53" t="s">
        <v>631</v>
      </c>
      <c r="G974" s="58" t="s">
        <v>120</v>
      </c>
      <c r="H974" s="91"/>
      <c r="I974" s="28"/>
      <c r="J974" s="228" t="s">
        <v>771</v>
      </c>
    </row>
    <row r="975" spans="1:10" ht="144" customHeight="1" x14ac:dyDescent="0.2">
      <c r="A975" s="41"/>
      <c r="B975" s="22" t="s">
        <v>975</v>
      </c>
      <c r="C975" s="23"/>
      <c r="D975" s="23"/>
      <c r="E975" s="53" t="s">
        <v>630</v>
      </c>
      <c r="F975" s="53" t="s">
        <v>631</v>
      </c>
      <c r="G975" s="58" t="s">
        <v>120</v>
      </c>
      <c r="H975" s="91"/>
      <c r="I975" s="28"/>
      <c r="J975" s="228" t="s">
        <v>769</v>
      </c>
    </row>
    <row r="976" spans="1:10" ht="144" customHeight="1" x14ac:dyDescent="0.2">
      <c r="A976" s="41"/>
      <c r="B976" s="22" t="s">
        <v>976</v>
      </c>
      <c r="C976" s="23"/>
      <c r="D976" s="23"/>
      <c r="E976" s="53" t="s">
        <v>630</v>
      </c>
      <c r="F976" s="53" t="s">
        <v>631</v>
      </c>
      <c r="G976" s="58" t="s">
        <v>120</v>
      </c>
      <c r="H976" s="91"/>
      <c r="I976" s="28"/>
      <c r="J976" s="228" t="s">
        <v>977</v>
      </c>
    </row>
    <row r="977" spans="1:10" ht="144" customHeight="1" x14ac:dyDescent="0.2">
      <c r="A977" s="41"/>
      <c r="B977" s="22" t="s">
        <v>978</v>
      </c>
      <c r="C977" s="23"/>
      <c r="D977" s="23"/>
      <c r="E977" s="53" t="s">
        <v>630</v>
      </c>
      <c r="F977" s="53" t="s">
        <v>631</v>
      </c>
      <c r="G977" s="58" t="s">
        <v>120</v>
      </c>
      <c r="H977" s="91"/>
      <c r="I977" s="28"/>
      <c r="J977" s="228" t="s">
        <v>979</v>
      </c>
    </row>
    <row r="978" spans="1:10" ht="8.25" customHeight="1" x14ac:dyDescent="0.2">
      <c r="A978" s="41"/>
      <c r="B978" s="25"/>
      <c r="C978" s="26"/>
      <c r="D978" s="26"/>
      <c r="E978" s="26"/>
      <c r="F978" s="26"/>
      <c r="G978" s="7"/>
      <c r="H978" s="34"/>
      <c r="I978" s="34"/>
      <c r="J978" s="224"/>
    </row>
    <row r="979" spans="1:10" ht="11.25" customHeight="1" x14ac:dyDescent="0.2">
      <c r="A979" s="41" t="s">
        <v>154</v>
      </c>
      <c r="B979" s="80"/>
      <c r="C979" s="55"/>
      <c r="D979" s="55"/>
      <c r="E979" s="55"/>
      <c r="F979" s="55"/>
      <c r="G979" s="90"/>
      <c r="H979" s="32"/>
      <c r="I979" s="32"/>
      <c r="J979" s="51"/>
    </row>
    <row r="980" spans="1:10" ht="23.25" customHeight="1" x14ac:dyDescent="0.2">
      <c r="A980" s="41" t="s">
        <v>955</v>
      </c>
      <c r="B980" s="25"/>
      <c r="C980" s="26"/>
      <c r="D980" s="26"/>
      <c r="E980" s="26"/>
      <c r="F980" s="26"/>
      <c r="G980" s="7"/>
      <c r="H980" s="69"/>
      <c r="I980" s="69"/>
      <c r="J980" s="224"/>
    </row>
    <row r="981" spans="1:10" s="48" customFormat="1" ht="78" customHeight="1" x14ac:dyDescent="0.2">
      <c r="A981" s="41"/>
      <c r="B981" s="22" t="s">
        <v>188</v>
      </c>
      <c r="C981" s="23"/>
      <c r="D981" s="23"/>
      <c r="E981" s="127"/>
      <c r="F981" s="106"/>
      <c r="G981" s="58" t="s">
        <v>167</v>
      </c>
      <c r="H981" s="91"/>
      <c r="I981" s="28"/>
      <c r="J981" s="250"/>
    </row>
    <row r="982" spans="1:10" s="48" customFormat="1" ht="68.25" customHeight="1" x14ac:dyDescent="0.2">
      <c r="A982" s="41"/>
      <c r="B982" s="22" t="s">
        <v>207</v>
      </c>
      <c r="C982" s="23"/>
      <c r="D982" s="23"/>
      <c r="E982" s="53" t="s">
        <v>630</v>
      </c>
      <c r="F982" s="53" t="s">
        <v>631</v>
      </c>
      <c r="G982" s="58" t="s">
        <v>167</v>
      </c>
      <c r="H982" s="91"/>
      <c r="I982" s="20"/>
      <c r="J982" s="228" t="s">
        <v>662</v>
      </c>
    </row>
    <row r="983" spans="1:10" s="48" customFormat="1" ht="75.75" customHeight="1" x14ac:dyDescent="0.2">
      <c r="A983" s="41"/>
      <c r="B983" s="22" t="s">
        <v>559</v>
      </c>
      <c r="C983" s="23"/>
      <c r="D983" s="23"/>
      <c r="E983" s="53" t="s">
        <v>630</v>
      </c>
      <c r="F983" s="53" t="s">
        <v>631</v>
      </c>
      <c r="G983" s="58" t="s">
        <v>120</v>
      </c>
      <c r="H983" s="91"/>
      <c r="I983" s="20"/>
      <c r="J983" s="228" t="s">
        <v>663</v>
      </c>
    </row>
    <row r="984" spans="1:10" ht="75" customHeight="1" x14ac:dyDescent="0.2">
      <c r="A984" s="41"/>
      <c r="B984" s="22" t="s">
        <v>18</v>
      </c>
      <c r="C984" s="23"/>
      <c r="D984" s="23"/>
      <c r="E984" s="53" t="s">
        <v>630</v>
      </c>
      <c r="F984" s="53" t="s">
        <v>631</v>
      </c>
      <c r="G984" s="58" t="s">
        <v>167</v>
      </c>
      <c r="H984" s="91"/>
      <c r="I984" s="28"/>
      <c r="J984" s="228" t="s">
        <v>664</v>
      </c>
    </row>
    <row r="985" spans="1:10" ht="95.25" customHeight="1" x14ac:dyDescent="0.2">
      <c r="A985" s="41"/>
      <c r="B985" s="22" t="s">
        <v>667</v>
      </c>
      <c r="C985" s="23"/>
      <c r="D985" s="23"/>
      <c r="E985" s="53" t="s">
        <v>630</v>
      </c>
      <c r="F985" s="53" t="s">
        <v>631</v>
      </c>
      <c r="G985" s="58" t="s">
        <v>506</v>
      </c>
      <c r="H985" s="91"/>
      <c r="I985" s="28"/>
      <c r="J985" s="228" t="s">
        <v>665</v>
      </c>
    </row>
    <row r="986" spans="1:10" ht="105" customHeight="1" x14ac:dyDescent="0.2">
      <c r="A986" s="41"/>
      <c r="B986" s="22" t="s">
        <v>504</v>
      </c>
      <c r="C986" s="23"/>
      <c r="D986" s="23"/>
      <c r="E986" s="53" t="s">
        <v>630</v>
      </c>
      <c r="F986" s="53" t="s">
        <v>631</v>
      </c>
      <c r="G986" s="58" t="s">
        <v>120</v>
      </c>
      <c r="H986" s="91"/>
      <c r="I986" s="28"/>
      <c r="J986" s="228" t="s">
        <v>666</v>
      </c>
    </row>
    <row r="987" spans="1:10" ht="97.5" customHeight="1" x14ac:dyDescent="0.2">
      <c r="A987" s="41"/>
      <c r="B987" s="22" t="s">
        <v>505</v>
      </c>
      <c r="C987" s="23"/>
      <c r="D987" s="23"/>
      <c r="E987" s="53" t="s">
        <v>630</v>
      </c>
      <c r="F987" s="53" t="s">
        <v>631</v>
      </c>
      <c r="G987" s="58" t="s">
        <v>120</v>
      </c>
      <c r="H987" s="91"/>
      <c r="I987" s="28"/>
      <c r="J987" s="228" t="s">
        <v>980</v>
      </c>
    </row>
    <row r="988" spans="1:10" ht="24.75" customHeight="1" x14ac:dyDescent="0.2">
      <c r="A988" s="41"/>
      <c r="B988" s="22"/>
      <c r="C988" s="23"/>
      <c r="D988" s="23"/>
      <c r="E988" s="57"/>
      <c r="F988" s="57"/>
      <c r="G988" s="24"/>
      <c r="H988" s="32"/>
      <c r="I988" s="32"/>
      <c r="J988" s="227"/>
    </row>
    <row r="989" spans="1:10" ht="15.75" customHeight="1" x14ac:dyDescent="0.2">
      <c r="A989" s="41" t="s">
        <v>507</v>
      </c>
      <c r="B989" s="25"/>
      <c r="C989" s="26"/>
      <c r="D989" s="26"/>
      <c r="E989" s="26"/>
      <c r="F989" s="26"/>
      <c r="G989" s="7"/>
      <c r="H989" s="34"/>
      <c r="I989" s="34"/>
      <c r="J989" s="224"/>
    </row>
    <row r="990" spans="1:10" ht="17.25" customHeight="1" x14ac:dyDescent="0.2">
      <c r="A990" s="41" t="s">
        <v>956</v>
      </c>
      <c r="B990" s="25"/>
      <c r="C990" s="26"/>
      <c r="D990" s="26"/>
      <c r="E990" s="26"/>
      <c r="F990" s="26"/>
      <c r="G990" s="7"/>
      <c r="H990" s="34"/>
      <c r="I990" s="34"/>
      <c r="J990" s="224"/>
    </row>
    <row r="991" spans="1:10" ht="165.75" customHeight="1" x14ac:dyDescent="0.25">
      <c r="A991" s="41"/>
      <c r="B991" s="80" t="s">
        <v>508</v>
      </c>
      <c r="C991" s="164"/>
      <c r="D991" s="164"/>
      <c r="E991" s="87"/>
      <c r="F991" s="113"/>
      <c r="G991" s="100" t="s">
        <v>981</v>
      </c>
      <c r="H991" s="270"/>
      <c r="I991" s="85"/>
      <c r="J991" s="225"/>
    </row>
    <row r="992" spans="1:10" x14ac:dyDescent="0.2">
      <c r="A992" s="41" t="s">
        <v>957</v>
      </c>
      <c r="B992" s="25"/>
      <c r="C992" s="25"/>
      <c r="D992" s="25"/>
      <c r="E992" s="25"/>
      <c r="F992" s="25"/>
      <c r="G992" s="7"/>
      <c r="H992" s="51"/>
      <c r="I992" s="51"/>
      <c r="J992" s="227"/>
    </row>
    <row r="993" spans="1:10" ht="120.75" customHeight="1" x14ac:dyDescent="0.25">
      <c r="A993" s="41"/>
      <c r="B993" s="22" t="s">
        <v>668</v>
      </c>
      <c r="C993" s="23"/>
      <c r="D993" s="23"/>
      <c r="E993" s="23"/>
      <c r="F993" s="23"/>
      <c r="G993" s="35" t="s">
        <v>669</v>
      </c>
      <c r="H993" s="270"/>
      <c r="I993" s="85"/>
      <c r="J993" s="225"/>
    </row>
    <row r="994" spans="1:10" x14ac:dyDescent="0.2">
      <c r="A994" s="41" t="s">
        <v>958</v>
      </c>
      <c r="B994" s="25"/>
      <c r="C994" s="25"/>
      <c r="D994" s="25"/>
      <c r="E994" s="25"/>
      <c r="F994" s="25"/>
      <c r="G994" s="7"/>
      <c r="H994" s="51"/>
      <c r="I994" s="51"/>
      <c r="J994" s="227"/>
    </row>
    <row r="995" spans="1:10" ht="86.45" customHeight="1" x14ac:dyDescent="0.25">
      <c r="A995" s="41"/>
      <c r="B995" s="22" t="s">
        <v>959</v>
      </c>
      <c r="C995" s="23"/>
      <c r="D995" s="23"/>
      <c r="E995" s="23"/>
      <c r="F995" s="23"/>
      <c r="G995" s="24"/>
      <c r="H995" s="270"/>
      <c r="I995" s="85"/>
      <c r="J995" s="225"/>
    </row>
    <row r="996" spans="1:10" ht="97.15" customHeight="1" x14ac:dyDescent="0.2">
      <c r="A996" s="41"/>
      <c r="B996" s="22" t="s">
        <v>509</v>
      </c>
      <c r="C996" s="23"/>
      <c r="D996" s="23"/>
      <c r="E996" s="23"/>
      <c r="F996" s="23"/>
      <c r="G996" s="24"/>
      <c r="H996" s="270"/>
      <c r="I996" s="165"/>
      <c r="J996" s="225"/>
    </row>
    <row r="997" spans="1:10" x14ac:dyDescent="0.2">
      <c r="A997" s="41" t="s">
        <v>510</v>
      </c>
      <c r="B997" s="25"/>
      <c r="C997" s="25"/>
      <c r="D997" s="25"/>
      <c r="E997" s="25"/>
      <c r="F997" s="25"/>
      <c r="G997" s="7"/>
      <c r="H997" s="51"/>
      <c r="I997" s="51"/>
      <c r="J997" s="227"/>
    </row>
    <row r="998" spans="1:10" ht="57.75" customHeight="1" x14ac:dyDescent="0.2">
      <c r="A998" s="27"/>
      <c r="B998" s="22" t="s">
        <v>168</v>
      </c>
      <c r="C998" s="29"/>
      <c r="D998" s="29"/>
      <c r="E998" s="29"/>
      <c r="F998" s="29"/>
      <c r="G998" s="35" t="s">
        <v>512</v>
      </c>
      <c r="H998" s="91"/>
      <c r="I998" s="28"/>
      <c r="J998" s="251"/>
    </row>
    <row r="999" spans="1:10" x14ac:dyDescent="0.2">
      <c r="A999" s="41" t="s">
        <v>511</v>
      </c>
      <c r="B999" s="25"/>
      <c r="C999" s="25"/>
      <c r="D999" s="25"/>
      <c r="E999" s="25"/>
      <c r="F999" s="25"/>
      <c r="G999" s="7"/>
      <c r="H999" s="51"/>
      <c r="I999" s="51"/>
      <c r="J999" s="227"/>
    </row>
    <row r="1000" spans="1:10" ht="77.25" customHeight="1" x14ac:dyDescent="0.2">
      <c r="A1000" s="27"/>
      <c r="B1000" s="22" t="s">
        <v>49</v>
      </c>
      <c r="C1000" s="29"/>
      <c r="D1000" s="29"/>
      <c r="E1000" s="29"/>
      <c r="F1000" s="29"/>
      <c r="G1000" s="35" t="s">
        <v>512</v>
      </c>
      <c r="H1000" s="91"/>
      <c r="I1000" s="28"/>
      <c r="J1000" s="251"/>
    </row>
    <row r="1001" spans="1:10" ht="17.25" customHeight="1" x14ac:dyDescent="0.2">
      <c r="A1001" s="41" t="s">
        <v>960</v>
      </c>
      <c r="B1001" s="25"/>
      <c r="C1001" s="26"/>
      <c r="D1001" s="26"/>
      <c r="E1001" s="26"/>
      <c r="F1001" s="26"/>
      <c r="G1001" s="7"/>
      <c r="H1001" s="34"/>
      <c r="I1001" s="34"/>
      <c r="J1001" s="224"/>
    </row>
    <row r="1002" spans="1:10" ht="90" customHeight="1" x14ac:dyDescent="0.25">
      <c r="A1002" s="41"/>
      <c r="B1002" s="80" t="s">
        <v>519</v>
      </c>
      <c r="C1002" s="164"/>
      <c r="D1002" s="164"/>
      <c r="E1002" s="87"/>
      <c r="F1002" s="113"/>
      <c r="G1002" s="100" t="s">
        <v>676</v>
      </c>
      <c r="H1002" s="270"/>
      <c r="I1002" s="85"/>
      <c r="J1002" s="225"/>
    </row>
    <row r="1003" spans="1:10" ht="96" customHeight="1" x14ac:dyDescent="0.25">
      <c r="A1003" s="41"/>
      <c r="B1003" s="80" t="s">
        <v>520</v>
      </c>
      <c r="C1003" s="164"/>
      <c r="D1003" s="164"/>
      <c r="E1003" s="53" t="s">
        <v>630</v>
      </c>
      <c r="F1003" s="53" t="s">
        <v>631</v>
      </c>
      <c r="G1003" s="100" t="s">
        <v>521</v>
      </c>
      <c r="H1003" s="270"/>
      <c r="I1003" s="85"/>
      <c r="J1003" s="196"/>
    </row>
    <row r="1004" spans="1:10" ht="66" customHeight="1" x14ac:dyDescent="0.25">
      <c r="A1004" s="41"/>
      <c r="B1004" s="80" t="s">
        <v>189</v>
      </c>
      <c r="C1004" s="164"/>
      <c r="D1004" s="164"/>
      <c r="E1004" s="114"/>
      <c r="F1004" s="113"/>
      <c r="G1004" s="100" t="s">
        <v>83</v>
      </c>
      <c r="H1004" s="270"/>
      <c r="I1004" s="85"/>
      <c r="J1004" s="196"/>
    </row>
    <row r="1005" spans="1:10" ht="90.75" customHeight="1" x14ac:dyDescent="0.25">
      <c r="A1005" s="41"/>
      <c r="B1005" s="80" t="s">
        <v>190</v>
      </c>
      <c r="C1005" s="166"/>
      <c r="D1005" s="166"/>
      <c r="E1005" s="114"/>
      <c r="F1005" s="113"/>
      <c r="G1005" s="100" t="s">
        <v>83</v>
      </c>
      <c r="H1005" s="290"/>
      <c r="I1005" s="167"/>
      <c r="J1005" s="225"/>
    </row>
    <row r="1006" spans="1:10" ht="55.5" customHeight="1" x14ac:dyDescent="0.25">
      <c r="A1006" s="41"/>
      <c r="B1006" s="80" t="s">
        <v>191</v>
      </c>
      <c r="C1006" s="55"/>
      <c r="D1006" s="55"/>
      <c r="E1006" s="114"/>
      <c r="F1006" s="113"/>
      <c r="G1006" s="100" t="s">
        <v>83</v>
      </c>
      <c r="H1006" s="270"/>
      <c r="I1006" s="85"/>
      <c r="J1006" s="225"/>
    </row>
    <row r="1007" spans="1:10" x14ac:dyDescent="0.2">
      <c r="A1007" s="41" t="s">
        <v>15</v>
      </c>
      <c r="B1007" s="25"/>
      <c r="C1007" s="26"/>
      <c r="D1007" s="26"/>
      <c r="E1007" s="26"/>
      <c r="F1007" s="26"/>
      <c r="G1007" s="7"/>
      <c r="H1007" s="34"/>
      <c r="I1007" s="34"/>
      <c r="J1007" s="224"/>
    </row>
    <row r="1008" spans="1:10" ht="15.75" customHeight="1" x14ac:dyDescent="0.2">
      <c r="A1008" s="41" t="s">
        <v>961</v>
      </c>
      <c r="B1008" s="25"/>
      <c r="C1008" s="26"/>
      <c r="D1008" s="26"/>
      <c r="E1008" s="26"/>
      <c r="F1008" s="26"/>
      <c r="G1008" s="7"/>
      <c r="H1008" s="69"/>
      <c r="I1008" s="69"/>
      <c r="J1008" s="224"/>
    </row>
    <row r="1009" spans="1:10" ht="105" customHeight="1" x14ac:dyDescent="0.25">
      <c r="A1009" s="41"/>
      <c r="B1009" s="22" t="s">
        <v>513</v>
      </c>
      <c r="C1009" s="23"/>
      <c r="D1009" s="23"/>
      <c r="E1009" s="23"/>
      <c r="F1009" s="23"/>
      <c r="G1009" s="98" t="s">
        <v>567</v>
      </c>
      <c r="H1009" s="270"/>
      <c r="I1009" s="85"/>
      <c r="J1009" s="196"/>
    </row>
    <row r="1010" spans="1:10" ht="110.45" customHeight="1" x14ac:dyDescent="0.2">
      <c r="A1010" s="41"/>
      <c r="B1010" s="22" t="s">
        <v>514</v>
      </c>
      <c r="C1010" s="23"/>
      <c r="D1010" s="23"/>
      <c r="E1010" s="23"/>
      <c r="F1010" s="23"/>
      <c r="G1010" s="98" t="s">
        <v>517</v>
      </c>
      <c r="H1010" s="270"/>
      <c r="I1010" s="165"/>
      <c r="J1010" s="196"/>
    </row>
    <row r="1011" spans="1:10" ht="92.45" customHeight="1" x14ac:dyDescent="0.25">
      <c r="A1011" s="41"/>
      <c r="B1011" s="22" t="s">
        <v>515</v>
      </c>
      <c r="C1011" s="23"/>
      <c r="D1011" s="23"/>
      <c r="E1011" s="23"/>
      <c r="F1011" s="23"/>
      <c r="G1011" s="98" t="s">
        <v>568</v>
      </c>
      <c r="H1011" s="270"/>
      <c r="I1011" s="85"/>
      <c r="J1011" s="196"/>
    </row>
    <row r="1012" spans="1:10" ht="100.9" customHeight="1" x14ac:dyDescent="0.25">
      <c r="A1012" s="41"/>
      <c r="B1012" s="22" t="s">
        <v>516</v>
      </c>
      <c r="C1012" s="23"/>
      <c r="D1012" s="23"/>
      <c r="E1012" s="23"/>
      <c r="F1012" s="23"/>
      <c r="G1012" s="98" t="s">
        <v>518</v>
      </c>
      <c r="H1012" s="270"/>
      <c r="I1012" s="85"/>
      <c r="J1012" s="196"/>
    </row>
    <row r="1013" spans="1:10" ht="20.25" customHeight="1" x14ac:dyDescent="0.2">
      <c r="A1013" s="41" t="s">
        <v>962</v>
      </c>
      <c r="B1013" s="25"/>
      <c r="C1013" s="25"/>
      <c r="D1013" s="25"/>
      <c r="E1013" s="25"/>
      <c r="F1013" s="22"/>
      <c r="G1013" s="90"/>
      <c r="H1013" s="268"/>
      <c r="I1013" s="78"/>
      <c r="J1013" s="252"/>
    </row>
    <row r="1014" spans="1:10" ht="90" customHeight="1" x14ac:dyDescent="0.25">
      <c r="A1014" s="41"/>
      <c r="B1014" s="22" t="s">
        <v>523</v>
      </c>
      <c r="C1014" s="23"/>
      <c r="D1014" s="23"/>
      <c r="E1014" s="23"/>
      <c r="F1014" s="23"/>
      <c r="G1014" s="98" t="s">
        <v>522</v>
      </c>
      <c r="H1014" s="270"/>
      <c r="I1014" s="85"/>
      <c r="J1014" s="196"/>
    </row>
    <row r="1015" spans="1:10" ht="13.15" customHeight="1" x14ac:dyDescent="0.25">
      <c r="A1015" s="41"/>
      <c r="B1015" s="22"/>
      <c r="C1015" s="23"/>
      <c r="D1015" s="23"/>
      <c r="E1015" s="23"/>
      <c r="F1015" s="23"/>
      <c r="G1015" s="90"/>
      <c r="H1015" s="271"/>
      <c r="I1015" s="97"/>
      <c r="J1015" s="227"/>
    </row>
    <row r="1016" spans="1:10" ht="20.25" customHeight="1" x14ac:dyDescent="0.2">
      <c r="A1016" s="41" t="s">
        <v>962</v>
      </c>
      <c r="B1016" s="25"/>
      <c r="C1016" s="25"/>
      <c r="D1016" s="25"/>
      <c r="E1016" s="25"/>
      <c r="F1016" s="22"/>
      <c r="G1016" s="90"/>
      <c r="H1016" s="268"/>
      <c r="I1016" s="78"/>
      <c r="J1016" s="222"/>
    </row>
    <row r="1017" spans="1:10" x14ac:dyDescent="0.2">
      <c r="A1017" s="41" t="s">
        <v>679</v>
      </c>
      <c r="B1017" s="25"/>
      <c r="C1017" s="25"/>
      <c r="D1017" s="25"/>
      <c r="E1017" s="25"/>
      <c r="F1017" s="25"/>
      <c r="G1017" s="7"/>
      <c r="H1017" s="51"/>
      <c r="I1017" s="51"/>
      <c r="J1017" s="227"/>
    </row>
    <row r="1018" spans="1:10" ht="92.45" customHeight="1" x14ac:dyDescent="0.25">
      <c r="A1018" s="41"/>
      <c r="B1018" s="22" t="s">
        <v>677</v>
      </c>
      <c r="C1018" s="23"/>
      <c r="D1018" s="23"/>
      <c r="E1018" s="23"/>
      <c r="F1018" s="23"/>
      <c r="G1018" s="98" t="s">
        <v>678</v>
      </c>
      <c r="H1018" s="270"/>
      <c r="I1018" s="85"/>
      <c r="J1018" s="196"/>
    </row>
    <row r="1019" spans="1:10" s="171" customFormat="1" ht="12.75" customHeight="1" x14ac:dyDescent="0.2">
      <c r="A1019" s="168"/>
      <c r="B1019" s="57"/>
      <c r="C1019" s="57"/>
      <c r="D1019" s="57"/>
      <c r="E1019" s="57"/>
      <c r="F1019" s="57"/>
      <c r="G1019" s="169"/>
      <c r="H1019" s="268"/>
      <c r="I1019" s="170"/>
      <c r="J1019" s="51"/>
    </row>
    <row r="1020" spans="1:10" ht="25.5" customHeight="1" x14ac:dyDescent="0.2">
      <c r="A1020" s="41" t="s">
        <v>963</v>
      </c>
      <c r="B1020" s="25"/>
      <c r="C1020" s="25"/>
      <c r="D1020" s="25"/>
      <c r="E1020" s="25"/>
      <c r="F1020" s="25"/>
      <c r="G1020" s="7"/>
      <c r="H1020" s="51"/>
      <c r="I1020" s="51"/>
      <c r="J1020" s="227"/>
    </row>
    <row r="1021" spans="1:10" ht="58.9" customHeight="1" x14ac:dyDescent="0.2">
      <c r="A1021" s="27"/>
      <c r="B1021" s="24" t="s">
        <v>524</v>
      </c>
      <c r="C1021" s="22"/>
      <c r="D1021" s="22"/>
      <c r="E1021" s="22"/>
      <c r="F1021" s="22"/>
      <c r="G1021" s="35" t="s">
        <v>525</v>
      </c>
      <c r="H1021" s="92"/>
      <c r="I1021" s="36"/>
      <c r="J1021" s="226"/>
    </row>
    <row r="1022" spans="1:10" ht="103.15" customHeight="1" x14ac:dyDescent="0.2">
      <c r="A1022" s="41"/>
      <c r="B1022" s="80" t="s">
        <v>19</v>
      </c>
      <c r="C1022" s="80"/>
      <c r="D1022" s="80"/>
      <c r="E1022" s="53" t="s">
        <v>630</v>
      </c>
      <c r="F1022" s="53" t="s">
        <v>631</v>
      </c>
      <c r="G1022" s="100" t="s">
        <v>20</v>
      </c>
      <c r="H1022" s="269"/>
      <c r="I1022" s="83"/>
      <c r="J1022" s="226"/>
    </row>
    <row r="1023" spans="1:10" ht="7.5" customHeight="1" x14ac:dyDescent="0.2">
      <c r="A1023" s="41"/>
      <c r="B1023" s="22"/>
      <c r="C1023" s="23"/>
      <c r="D1023" s="23"/>
      <c r="E1023" s="23"/>
      <c r="F1023" s="23"/>
      <c r="G1023" s="24"/>
      <c r="H1023" s="34"/>
      <c r="I1023" s="34"/>
      <c r="J1023" s="224"/>
    </row>
    <row r="1024" spans="1:10" ht="35.25" customHeight="1" x14ac:dyDescent="0.2">
      <c r="A1024" s="41" t="s">
        <v>964</v>
      </c>
      <c r="B1024" s="25"/>
      <c r="C1024" s="26"/>
      <c r="D1024" s="26"/>
      <c r="E1024" s="26"/>
      <c r="F1024" s="26"/>
      <c r="G1024" s="7"/>
      <c r="H1024" s="34"/>
      <c r="I1024" s="34"/>
      <c r="J1024" s="224"/>
    </row>
    <row r="1025" spans="1:10" ht="132.6" customHeight="1" x14ac:dyDescent="0.2">
      <c r="A1025" s="41"/>
      <c r="B1025" s="25" t="s">
        <v>527</v>
      </c>
      <c r="C1025" s="26"/>
      <c r="D1025" s="26"/>
      <c r="E1025" s="26"/>
      <c r="F1025" s="26"/>
      <c r="G1025" s="129" t="s">
        <v>526</v>
      </c>
      <c r="H1025" s="266"/>
      <c r="I1025" s="20"/>
      <c r="J1025" s="196"/>
    </row>
    <row r="1026" spans="1:10" ht="16.5" customHeight="1" x14ac:dyDescent="0.2">
      <c r="A1026" s="41"/>
      <c r="B1026" s="25"/>
      <c r="C1026" s="26"/>
      <c r="D1026" s="26"/>
      <c r="E1026" s="26"/>
      <c r="F1026" s="26"/>
      <c r="G1026" s="7"/>
      <c r="H1026" s="138"/>
      <c r="I1026" s="138"/>
      <c r="J1026" s="224"/>
    </row>
    <row r="1027" spans="1:10" x14ac:dyDescent="0.2">
      <c r="A1027" s="41" t="s">
        <v>965</v>
      </c>
      <c r="B1027" s="25"/>
      <c r="C1027" s="26"/>
      <c r="D1027" s="26"/>
      <c r="E1027" s="26"/>
      <c r="F1027" s="26"/>
      <c r="G1027" s="7"/>
      <c r="H1027" s="34"/>
      <c r="I1027" s="34"/>
      <c r="J1027" s="224"/>
    </row>
    <row r="1028" spans="1:10" ht="76.150000000000006" customHeight="1" x14ac:dyDescent="0.2">
      <c r="A1028" s="41"/>
      <c r="B1028" s="22" t="s">
        <v>982</v>
      </c>
      <c r="C1028" s="23"/>
      <c r="D1028" s="23"/>
      <c r="E1028" s="57"/>
      <c r="F1028" s="106"/>
      <c r="G1028" s="100" t="s">
        <v>983</v>
      </c>
      <c r="H1028" s="91"/>
      <c r="I1028" s="28"/>
      <c r="J1028" s="196"/>
    </row>
    <row r="1029" spans="1:10" ht="49.5" customHeight="1" x14ac:dyDescent="0.2">
      <c r="A1029" s="41"/>
      <c r="B1029" s="22" t="s">
        <v>192</v>
      </c>
      <c r="C1029" s="23"/>
      <c r="D1029" s="23"/>
      <c r="E1029" s="23"/>
      <c r="F1029" s="23"/>
      <c r="G1029" s="24"/>
      <c r="H1029" s="91"/>
      <c r="I1029" s="28"/>
      <c r="J1029" s="196"/>
    </row>
    <row r="1030" spans="1:10" ht="66" customHeight="1" x14ac:dyDescent="0.2">
      <c r="A1030" s="41"/>
      <c r="B1030" s="22" t="s">
        <v>193</v>
      </c>
      <c r="C1030" s="23"/>
      <c r="D1030" s="23"/>
      <c r="E1030" s="23"/>
      <c r="F1030" s="23"/>
      <c r="G1030" s="24"/>
      <c r="H1030" s="91"/>
      <c r="I1030" s="28"/>
      <c r="J1030" s="196"/>
    </row>
    <row r="1031" spans="1:10" ht="90.6" customHeight="1" x14ac:dyDescent="0.25">
      <c r="A1031" s="41"/>
      <c r="B1031" s="172" t="s">
        <v>966</v>
      </c>
      <c r="C1031" s="23"/>
      <c r="D1031" s="23"/>
      <c r="E1031" s="173"/>
      <c r="F1031" s="173"/>
      <c r="G1031" s="24"/>
      <c r="H1031" s="91"/>
      <c r="I1031" s="28"/>
      <c r="J1031" s="196"/>
    </row>
    <row r="1032" spans="1:10" ht="131.44999999999999" customHeight="1" x14ac:dyDescent="0.2">
      <c r="A1032" s="41"/>
      <c r="B1032" s="24" t="s">
        <v>967</v>
      </c>
      <c r="C1032" s="23"/>
      <c r="D1032" s="23"/>
      <c r="E1032" s="23"/>
      <c r="F1032" s="23"/>
      <c r="G1032" s="24"/>
      <c r="H1032" s="91"/>
      <c r="I1032" s="28"/>
      <c r="J1032" s="196"/>
    </row>
    <row r="1033" spans="1:10" ht="118.9" customHeight="1" x14ac:dyDescent="0.2">
      <c r="A1033" s="41"/>
      <c r="B1033" s="24" t="s">
        <v>968</v>
      </c>
      <c r="C1033" s="23"/>
      <c r="D1033" s="23"/>
      <c r="E1033" s="23"/>
      <c r="F1033" s="23"/>
      <c r="G1033" s="24"/>
      <c r="H1033" s="91"/>
      <c r="I1033" s="28"/>
      <c r="J1033" s="196"/>
    </row>
    <row r="1034" spans="1:10" ht="6.75" customHeight="1" x14ac:dyDescent="0.2">
      <c r="A1034" s="41"/>
      <c r="B1034" s="22"/>
      <c r="C1034" s="23"/>
      <c r="D1034" s="23"/>
      <c r="E1034" s="23"/>
      <c r="F1034" s="23"/>
      <c r="G1034" s="24"/>
      <c r="H1034" s="34"/>
      <c r="I1034" s="34"/>
      <c r="J1034" s="224"/>
    </row>
    <row r="1035" spans="1:10" x14ac:dyDescent="0.2">
      <c r="A1035" s="41" t="s">
        <v>969</v>
      </c>
      <c r="B1035" s="25"/>
      <c r="C1035" s="26"/>
      <c r="D1035" s="26"/>
      <c r="E1035" s="26"/>
      <c r="F1035" s="26"/>
      <c r="G1035" s="7"/>
      <c r="H1035" s="34"/>
      <c r="I1035" s="34"/>
      <c r="J1035" s="224"/>
    </row>
    <row r="1036" spans="1:10" ht="10.5" customHeight="1" x14ac:dyDescent="0.2">
      <c r="A1036" s="41"/>
      <c r="B1036" s="25"/>
      <c r="C1036" s="26"/>
      <c r="D1036" s="26"/>
      <c r="E1036" s="26"/>
      <c r="F1036" s="26"/>
      <c r="G1036" s="7"/>
      <c r="H1036" s="69"/>
      <c r="I1036" s="69"/>
      <c r="J1036" s="224"/>
    </row>
    <row r="1037" spans="1:10" ht="104.45" customHeight="1" x14ac:dyDescent="0.2">
      <c r="A1037" s="41"/>
      <c r="B1037" s="80" t="s">
        <v>529</v>
      </c>
      <c r="C1037" s="23"/>
      <c r="D1037" s="23"/>
      <c r="E1037" s="23"/>
      <c r="F1037" s="23"/>
      <c r="G1037" s="35" t="s">
        <v>530</v>
      </c>
      <c r="H1037" s="91"/>
      <c r="I1037" s="28"/>
      <c r="J1037" s="196"/>
    </row>
    <row r="1038" spans="1:10" ht="76.150000000000006" customHeight="1" x14ac:dyDescent="0.2">
      <c r="A1038" s="70"/>
      <c r="B1038" s="45" t="s">
        <v>984</v>
      </c>
      <c r="C1038" s="46"/>
      <c r="D1038" s="46"/>
      <c r="E1038" s="46"/>
      <c r="F1038" s="46"/>
      <c r="G1038" s="52" t="s">
        <v>530</v>
      </c>
      <c r="H1038" s="91"/>
      <c r="I1038" s="28"/>
      <c r="J1038" s="196"/>
    </row>
    <row r="1039" spans="1:10" ht="105" customHeight="1" x14ac:dyDescent="0.2">
      <c r="A1039" s="70"/>
      <c r="B1039" s="189" t="s">
        <v>1098</v>
      </c>
      <c r="C1039" s="46"/>
      <c r="D1039" s="46"/>
      <c r="E1039" s="46"/>
      <c r="F1039" s="46"/>
      <c r="G1039" s="52" t="s">
        <v>531</v>
      </c>
      <c r="H1039" s="91"/>
      <c r="I1039" s="28"/>
      <c r="J1039" s="196"/>
    </row>
    <row r="1040" spans="1:10" ht="111" customHeight="1" x14ac:dyDescent="0.2">
      <c r="A1040" s="70"/>
      <c r="B1040" s="45" t="s">
        <v>194</v>
      </c>
      <c r="C1040" s="46"/>
      <c r="D1040" s="46"/>
      <c r="E1040" s="46"/>
      <c r="F1040" s="82" t="s">
        <v>631</v>
      </c>
      <c r="G1040" s="253" t="s">
        <v>528</v>
      </c>
      <c r="H1040" s="91"/>
      <c r="I1040" s="28"/>
      <c r="J1040" s="196"/>
    </row>
    <row r="1041" spans="1:10" ht="15" customHeight="1" x14ac:dyDescent="0.2">
      <c r="A1041" s="41"/>
      <c r="B1041" s="22"/>
      <c r="C1041" s="23"/>
      <c r="D1041" s="23"/>
      <c r="E1041" s="23"/>
      <c r="F1041" s="23"/>
      <c r="G1041" s="24"/>
      <c r="H1041" s="32"/>
      <c r="I1041" s="32"/>
      <c r="J1041" s="177"/>
    </row>
    <row r="1042" spans="1:10" ht="22.5" customHeight="1" x14ac:dyDescent="0.2">
      <c r="A1042" s="41" t="s">
        <v>970</v>
      </c>
      <c r="B1042" s="25"/>
      <c r="C1042" s="25"/>
      <c r="D1042" s="25"/>
      <c r="E1042" s="25"/>
      <c r="F1042" s="25"/>
      <c r="G1042" s="7"/>
      <c r="H1042" s="51"/>
      <c r="I1042" s="51"/>
      <c r="J1042" s="227"/>
    </row>
    <row r="1043" spans="1:10" ht="124.15" customHeight="1" x14ac:dyDescent="0.2">
      <c r="A1043" s="41"/>
      <c r="B1043" s="22" t="s">
        <v>1200</v>
      </c>
      <c r="C1043" s="23"/>
      <c r="D1043" s="23"/>
      <c r="E1043" s="23"/>
      <c r="F1043" s="23"/>
      <c r="G1043" s="24"/>
      <c r="H1043" s="91"/>
      <c r="I1043" s="28"/>
      <c r="J1043" s="228" t="s">
        <v>558</v>
      </c>
    </row>
    <row r="1044" spans="1:10" ht="133.9" customHeight="1" x14ac:dyDescent="0.2">
      <c r="A1044" s="41"/>
      <c r="B1044" s="22" t="s">
        <v>1201</v>
      </c>
      <c r="C1044" s="22"/>
      <c r="D1044" s="22"/>
      <c r="E1044" s="22"/>
      <c r="F1044" s="22"/>
      <c r="G1044" s="24"/>
      <c r="H1044" s="92"/>
      <c r="I1044" s="93"/>
      <c r="J1044" s="254"/>
    </row>
    <row r="1045" spans="1:10" ht="21" customHeight="1" x14ac:dyDescent="0.2">
      <c r="A1045" s="70" t="s">
        <v>197</v>
      </c>
      <c r="B1045" s="43"/>
      <c r="C1045" s="46"/>
      <c r="D1045" s="46"/>
      <c r="E1045" s="46"/>
      <c r="F1045" s="46"/>
      <c r="G1045" s="47"/>
      <c r="H1045" s="34"/>
      <c r="I1045" s="34"/>
      <c r="J1045" s="190"/>
    </row>
    <row r="1046" spans="1:10" ht="10.5" customHeight="1" x14ac:dyDescent="0.25">
      <c r="A1046" s="174"/>
      <c r="B1046" s="175"/>
      <c r="C1046" s="176"/>
      <c r="D1046" s="176"/>
      <c r="E1046" s="46"/>
      <c r="F1046" s="46"/>
      <c r="G1046" s="47"/>
      <c r="H1046" s="32"/>
      <c r="I1046" s="32"/>
      <c r="J1046" s="194"/>
    </row>
    <row r="1047" spans="1:10" ht="23.25" customHeight="1" x14ac:dyDescent="0.25">
      <c r="A1047" s="174"/>
      <c r="B1047" s="175"/>
      <c r="C1047" s="176"/>
      <c r="D1047" s="176"/>
      <c r="E1047" s="46"/>
      <c r="F1047" s="46"/>
      <c r="G1047" s="47"/>
      <c r="H1047" s="32"/>
      <c r="I1047" s="32"/>
      <c r="J1047" s="194"/>
    </row>
    <row r="1048" spans="1:10" ht="71.45" customHeight="1" x14ac:dyDescent="0.25">
      <c r="A1048" s="174"/>
      <c r="B1048" s="178" t="s">
        <v>532</v>
      </c>
      <c r="C1048" s="46"/>
      <c r="D1048" s="46"/>
      <c r="E1048" s="46"/>
      <c r="F1048" s="46"/>
      <c r="G1048" s="52" t="s">
        <v>550</v>
      </c>
      <c r="H1048" s="91"/>
      <c r="I1048" s="91"/>
      <c r="J1048" s="196"/>
    </row>
    <row r="1049" spans="1:10" ht="18" customHeight="1" x14ac:dyDescent="0.25">
      <c r="A1049" s="174"/>
      <c r="B1049" s="178"/>
      <c r="C1049" s="46"/>
      <c r="D1049" s="46"/>
      <c r="E1049" s="46"/>
      <c r="F1049" s="46"/>
      <c r="G1049" s="47"/>
      <c r="H1049" s="32"/>
      <c r="I1049" s="32"/>
      <c r="J1049" s="195"/>
    </row>
    <row r="1050" spans="1:10" ht="21" customHeight="1" x14ac:dyDescent="0.2">
      <c r="A1050" s="70" t="s">
        <v>197</v>
      </c>
      <c r="B1050" s="43"/>
      <c r="C1050" s="46"/>
      <c r="D1050" s="46"/>
      <c r="E1050" s="46"/>
      <c r="F1050" s="46"/>
      <c r="G1050" s="47"/>
      <c r="H1050" s="34"/>
      <c r="I1050" s="34"/>
      <c r="J1050" s="190"/>
    </row>
    <row r="1051" spans="1:10" ht="15.75" customHeight="1" x14ac:dyDescent="0.2">
      <c r="A1051" s="41" t="s">
        <v>707</v>
      </c>
      <c r="B1051" s="25"/>
      <c r="C1051" s="26"/>
      <c r="D1051" s="26"/>
      <c r="E1051" s="26"/>
      <c r="F1051" s="26"/>
      <c r="G1051" s="7"/>
      <c r="H1051" s="69"/>
      <c r="I1051" s="69"/>
      <c r="J1051" s="190"/>
    </row>
    <row r="1052" spans="1:10" ht="72.599999999999994" customHeight="1" x14ac:dyDescent="0.2">
      <c r="A1052" s="41"/>
      <c r="B1052" s="43" t="s">
        <v>708</v>
      </c>
      <c r="C1052" s="23"/>
      <c r="D1052" s="23"/>
      <c r="E1052" s="46"/>
      <c r="F1052" s="46"/>
      <c r="G1052" s="35" t="s">
        <v>120</v>
      </c>
      <c r="H1052" s="91"/>
      <c r="I1052" s="28"/>
      <c r="J1052" s="196" t="s">
        <v>560</v>
      </c>
    </row>
    <row r="1053" spans="1:10" ht="67.150000000000006" customHeight="1" x14ac:dyDescent="0.2">
      <c r="A1053" s="41"/>
      <c r="B1053" s="43" t="s">
        <v>709</v>
      </c>
      <c r="C1053" s="23"/>
      <c r="D1053" s="23"/>
      <c r="E1053" s="46"/>
      <c r="F1053" s="46"/>
      <c r="G1053" s="35" t="s">
        <v>120</v>
      </c>
      <c r="H1053" s="91"/>
      <c r="I1053" s="28"/>
      <c r="J1053" s="196" t="s">
        <v>710</v>
      </c>
    </row>
    <row r="1054" spans="1:10" ht="63" customHeight="1" x14ac:dyDescent="0.2">
      <c r="A1054" s="41"/>
      <c r="B1054" s="43" t="s">
        <v>711</v>
      </c>
      <c r="C1054" s="23"/>
      <c r="D1054" s="23"/>
      <c r="E1054" s="46"/>
      <c r="F1054" s="46"/>
      <c r="G1054" s="35" t="s">
        <v>120</v>
      </c>
      <c r="H1054" s="91"/>
      <c r="I1054" s="28"/>
      <c r="J1054" s="196" t="s">
        <v>712</v>
      </c>
    </row>
    <row r="1055" spans="1:10" ht="15.75" customHeight="1" x14ac:dyDescent="0.2">
      <c r="A1055" s="41"/>
      <c r="B1055" s="25"/>
      <c r="C1055" s="26"/>
      <c r="D1055" s="26"/>
      <c r="E1055" s="26"/>
      <c r="F1055" s="26"/>
      <c r="G1055" s="7"/>
      <c r="H1055" s="34"/>
      <c r="I1055" s="34"/>
      <c r="J1055" s="190"/>
    </row>
    <row r="1056" spans="1:10" ht="21" customHeight="1" x14ac:dyDescent="0.2">
      <c r="A1056" s="70" t="s">
        <v>197</v>
      </c>
      <c r="B1056" s="43"/>
      <c r="C1056" s="46"/>
      <c r="D1056" s="46"/>
      <c r="E1056" s="46"/>
      <c r="F1056" s="46"/>
      <c r="G1056" s="47"/>
      <c r="H1056" s="34"/>
      <c r="I1056" s="34"/>
      <c r="J1056" s="190"/>
    </row>
    <row r="1057" spans="1:10" ht="15.75" customHeight="1" x14ac:dyDescent="0.2">
      <c r="A1057" s="41" t="s">
        <v>971</v>
      </c>
      <c r="B1057" s="25"/>
      <c r="C1057" s="26"/>
      <c r="D1057" s="26"/>
      <c r="E1057" s="26"/>
      <c r="F1057" s="26"/>
      <c r="G1057" s="7"/>
      <c r="H1057" s="69"/>
      <c r="I1057" s="69"/>
      <c r="J1057" s="190"/>
    </row>
    <row r="1058" spans="1:10" ht="116.25" customHeight="1" x14ac:dyDescent="0.25">
      <c r="A1058" s="174"/>
      <c r="B1058" s="43" t="s">
        <v>699</v>
      </c>
      <c r="C1058" s="46"/>
      <c r="D1058" s="46"/>
      <c r="E1058" s="46"/>
      <c r="F1058" s="46"/>
      <c r="G1058" s="52" t="s">
        <v>548</v>
      </c>
      <c r="H1058" s="91"/>
      <c r="I1058" s="91"/>
      <c r="J1058" s="196"/>
    </row>
    <row r="1059" spans="1:10" ht="19.5" customHeight="1" x14ac:dyDescent="0.2">
      <c r="A1059" s="70" t="s">
        <v>700</v>
      </c>
      <c r="B1059" s="43"/>
      <c r="C1059" s="46"/>
      <c r="D1059" s="46"/>
      <c r="E1059" s="46"/>
      <c r="F1059" s="46"/>
      <c r="G1059" s="47"/>
      <c r="H1059" s="34"/>
      <c r="I1059" s="138"/>
      <c r="J1059" s="190"/>
    </row>
    <row r="1060" spans="1:10" ht="72.75" customHeight="1" x14ac:dyDescent="0.25">
      <c r="A1060" s="174"/>
      <c r="B1060" s="45" t="s">
        <v>701</v>
      </c>
      <c r="C1060" s="46"/>
      <c r="D1060" s="46"/>
      <c r="E1060" s="46"/>
      <c r="F1060" s="46"/>
      <c r="G1060" s="52" t="s">
        <v>702</v>
      </c>
      <c r="H1060" s="91"/>
      <c r="I1060" s="91"/>
      <c r="J1060" s="226"/>
    </row>
    <row r="1061" spans="1:10" ht="19.899999999999999" customHeight="1" x14ac:dyDescent="0.25">
      <c r="A1061" s="174"/>
      <c r="B1061" s="45"/>
      <c r="C1061" s="46"/>
      <c r="D1061" s="46"/>
      <c r="E1061" s="46"/>
      <c r="F1061" s="46"/>
      <c r="G1061" s="47"/>
      <c r="H1061" s="32"/>
      <c r="I1061" s="112"/>
      <c r="J1061" s="227"/>
    </row>
    <row r="1062" spans="1:10" ht="19.5" customHeight="1" x14ac:dyDescent="0.2">
      <c r="A1062" s="70" t="s">
        <v>198</v>
      </c>
      <c r="B1062" s="43"/>
      <c r="C1062" s="46"/>
      <c r="D1062" s="46"/>
      <c r="E1062" s="46"/>
      <c r="F1062" s="46"/>
      <c r="G1062" s="47"/>
      <c r="H1062" s="34"/>
      <c r="I1062" s="34"/>
      <c r="J1062" s="190"/>
    </row>
    <row r="1063" spans="1:10" x14ac:dyDescent="0.25">
      <c r="A1063" s="174"/>
      <c r="B1063" s="179" t="s">
        <v>82</v>
      </c>
      <c r="C1063" s="46"/>
      <c r="D1063" s="46"/>
      <c r="E1063" s="46"/>
      <c r="F1063" s="46"/>
      <c r="G1063" s="47"/>
      <c r="H1063" s="32"/>
      <c r="I1063" s="125"/>
      <c r="J1063" s="194"/>
    </row>
    <row r="1064" spans="1:10" ht="72.75" customHeight="1" x14ac:dyDescent="0.25">
      <c r="A1064" s="174"/>
      <c r="B1064" s="45" t="s">
        <v>534</v>
      </c>
      <c r="C1064" s="46"/>
      <c r="D1064" s="46"/>
      <c r="E1064" s="46"/>
      <c r="F1064" s="46"/>
      <c r="G1064" s="52" t="s">
        <v>533</v>
      </c>
      <c r="H1064" s="91"/>
      <c r="I1064" s="91"/>
      <c r="J1064" s="196"/>
    </row>
    <row r="1065" spans="1:10" ht="72.75" customHeight="1" x14ac:dyDescent="0.25">
      <c r="A1065" s="174"/>
      <c r="B1065" s="45" t="s">
        <v>627</v>
      </c>
      <c r="C1065" s="46"/>
      <c r="D1065" s="46"/>
      <c r="E1065" s="46"/>
      <c r="F1065" s="46"/>
      <c r="G1065" s="52" t="s">
        <v>211</v>
      </c>
      <c r="H1065" s="91"/>
      <c r="I1065" s="91"/>
      <c r="J1065" s="196"/>
    </row>
    <row r="1066" spans="1:10" ht="88.5" customHeight="1" x14ac:dyDescent="0.25">
      <c r="A1066" s="174"/>
      <c r="B1066" s="45" t="s">
        <v>628</v>
      </c>
      <c r="C1066" s="46"/>
      <c r="D1066" s="46"/>
      <c r="E1066" s="46"/>
      <c r="F1066" s="46"/>
      <c r="G1066" s="52" t="s">
        <v>211</v>
      </c>
      <c r="H1066" s="91"/>
      <c r="I1066" s="91"/>
      <c r="J1066" s="196"/>
    </row>
    <row r="1067" spans="1:10" ht="105" customHeight="1" x14ac:dyDescent="0.25">
      <c r="A1067" s="174"/>
      <c r="B1067" s="45" t="s">
        <v>629</v>
      </c>
      <c r="C1067" s="46"/>
      <c r="D1067" s="46"/>
      <c r="E1067" s="46"/>
      <c r="F1067" s="46"/>
      <c r="G1067" s="52" t="s">
        <v>211</v>
      </c>
      <c r="H1067" s="91"/>
      <c r="I1067" s="91"/>
      <c r="J1067" s="196"/>
    </row>
    <row r="1068" spans="1:10" ht="12" customHeight="1" x14ac:dyDescent="0.25">
      <c r="A1068" s="174"/>
      <c r="B1068" s="45"/>
      <c r="C1068" s="46"/>
      <c r="D1068" s="46"/>
      <c r="E1068" s="46"/>
      <c r="F1068" s="46"/>
      <c r="G1068" s="47"/>
      <c r="H1068" s="32"/>
      <c r="I1068" s="32"/>
      <c r="J1068" s="195"/>
    </row>
    <row r="1069" spans="1:10" ht="12" customHeight="1" x14ac:dyDescent="0.2">
      <c r="A1069" s="70" t="s">
        <v>200</v>
      </c>
      <c r="B1069" s="43"/>
      <c r="C1069" s="46"/>
      <c r="D1069" s="46"/>
      <c r="E1069" s="34"/>
      <c r="F1069" s="34"/>
      <c r="G1069" s="47"/>
      <c r="H1069" s="32"/>
      <c r="I1069" s="32"/>
      <c r="J1069" s="57"/>
    </row>
    <row r="1070" spans="1:10" ht="22.5" customHeight="1" x14ac:dyDescent="0.2">
      <c r="A1070" s="70" t="s">
        <v>199</v>
      </c>
      <c r="B1070" s="71"/>
      <c r="C1070" s="72"/>
      <c r="D1070" s="72"/>
      <c r="E1070" s="72"/>
      <c r="F1070" s="72"/>
      <c r="G1070" s="73"/>
      <c r="H1070" s="34"/>
      <c r="I1070" s="69"/>
      <c r="J1070" s="190"/>
    </row>
    <row r="1071" spans="1:10" ht="103.5" customHeight="1" x14ac:dyDescent="0.25">
      <c r="A1071" s="174"/>
      <c r="B1071" s="178" t="s">
        <v>549</v>
      </c>
      <c r="C1071" s="46"/>
      <c r="D1071" s="46"/>
      <c r="E1071" s="46"/>
      <c r="F1071" s="46"/>
      <c r="G1071" s="52" t="s">
        <v>569</v>
      </c>
      <c r="H1071" s="91"/>
      <c r="I1071" s="91"/>
      <c r="J1071" s="196"/>
    </row>
    <row r="1072" spans="1:10" ht="98.25" customHeight="1" x14ac:dyDescent="0.25">
      <c r="A1072" s="174"/>
      <c r="B1072" s="43" t="s">
        <v>545</v>
      </c>
      <c r="C1072" s="46"/>
      <c r="D1072" s="46"/>
      <c r="E1072" s="46"/>
      <c r="F1072" s="46"/>
      <c r="G1072" s="52" t="s">
        <v>546</v>
      </c>
      <c r="H1072" s="91"/>
      <c r="I1072" s="91"/>
      <c r="J1072" s="196"/>
    </row>
    <row r="1073" spans="1:10" ht="132.6" customHeight="1" x14ac:dyDescent="0.25">
      <c r="A1073" s="174"/>
      <c r="B1073" s="43" t="s">
        <v>544</v>
      </c>
      <c r="C1073" s="46"/>
      <c r="D1073" s="46"/>
      <c r="E1073" s="46"/>
      <c r="F1073" s="46"/>
      <c r="G1073" s="52" t="s">
        <v>703</v>
      </c>
      <c r="H1073" s="91"/>
      <c r="I1073" s="91"/>
      <c r="J1073" s="196"/>
    </row>
    <row r="1074" spans="1:10" ht="122.45" customHeight="1" x14ac:dyDescent="0.25">
      <c r="A1074" s="174"/>
      <c r="B1074" s="178" t="s">
        <v>542</v>
      </c>
      <c r="C1074" s="46"/>
      <c r="D1074" s="46"/>
      <c r="E1074" s="46"/>
      <c r="F1074" s="46"/>
      <c r="G1074" s="52" t="s">
        <v>543</v>
      </c>
      <c r="H1074" s="91"/>
      <c r="I1074" s="91"/>
      <c r="J1074" s="196"/>
    </row>
    <row r="1075" spans="1:10" ht="87.6" customHeight="1" x14ac:dyDescent="0.25">
      <c r="A1075" s="174"/>
      <c r="B1075" s="43" t="s">
        <v>541</v>
      </c>
      <c r="C1075" s="46"/>
      <c r="D1075" s="46"/>
      <c r="E1075" s="46"/>
      <c r="F1075" s="46"/>
      <c r="G1075" s="52" t="s">
        <v>540</v>
      </c>
      <c r="H1075" s="91"/>
      <c r="I1075" s="91"/>
      <c r="J1075" s="196"/>
    </row>
    <row r="1076" spans="1:10" ht="8.25" customHeight="1" x14ac:dyDescent="0.25">
      <c r="A1076" s="174"/>
      <c r="B1076" s="43"/>
      <c r="C1076" s="46"/>
      <c r="D1076" s="46"/>
      <c r="E1076" s="46"/>
      <c r="F1076" s="46"/>
      <c r="G1076" s="47"/>
      <c r="H1076" s="32"/>
      <c r="I1076" s="32"/>
      <c r="J1076" s="195"/>
    </row>
    <row r="1077" spans="1:10" ht="12" customHeight="1" x14ac:dyDescent="0.2">
      <c r="A1077" s="70" t="s">
        <v>200</v>
      </c>
      <c r="B1077" s="43"/>
      <c r="C1077" s="46"/>
      <c r="D1077" s="46"/>
      <c r="E1077" s="34"/>
      <c r="F1077" s="34"/>
      <c r="G1077" s="47"/>
      <c r="H1077" s="32"/>
      <c r="I1077" s="32"/>
      <c r="J1077" s="57"/>
    </row>
    <row r="1078" spans="1:10" ht="22.5" customHeight="1" x14ac:dyDescent="0.2">
      <c r="A1078" s="70" t="s">
        <v>199</v>
      </c>
      <c r="B1078" s="71"/>
      <c r="C1078" s="72"/>
      <c r="D1078" s="72"/>
      <c r="E1078" s="72"/>
      <c r="F1078" s="72"/>
      <c r="G1078" s="73"/>
      <c r="H1078" s="34"/>
      <c r="I1078" s="69"/>
      <c r="J1078" s="190"/>
    </row>
    <row r="1079" spans="1:10" ht="110.25" customHeight="1" x14ac:dyDescent="0.25">
      <c r="A1079" s="174"/>
      <c r="B1079" s="43" t="s">
        <v>539</v>
      </c>
      <c r="C1079" s="46"/>
      <c r="D1079" s="46"/>
      <c r="E1079" s="46"/>
      <c r="F1079" s="46"/>
      <c r="G1079" s="52" t="s">
        <v>538</v>
      </c>
      <c r="H1079" s="91"/>
      <c r="I1079" s="91"/>
      <c r="J1079" s="196"/>
    </row>
    <row r="1080" spans="1:10" ht="94.9" customHeight="1" x14ac:dyDescent="0.25">
      <c r="A1080" s="174"/>
      <c r="B1080" s="43" t="s">
        <v>537</v>
      </c>
      <c r="C1080" s="46"/>
      <c r="D1080" s="46"/>
      <c r="E1080" s="46"/>
      <c r="F1080" s="46"/>
      <c r="G1080" s="52" t="s">
        <v>547</v>
      </c>
      <c r="H1080" s="91"/>
      <c r="I1080" s="91"/>
      <c r="J1080" s="196"/>
    </row>
    <row r="1081" spans="1:10" ht="96" customHeight="1" x14ac:dyDescent="0.25">
      <c r="A1081" s="174"/>
      <c r="B1081" s="43" t="s">
        <v>536</v>
      </c>
      <c r="C1081" s="46"/>
      <c r="D1081" s="46"/>
      <c r="E1081" s="46"/>
      <c r="F1081" s="46"/>
      <c r="G1081" s="52" t="s">
        <v>535</v>
      </c>
      <c r="H1081" s="91"/>
      <c r="I1081" s="91"/>
      <c r="J1081" s="196"/>
    </row>
    <row r="1082" spans="1:10" ht="12" customHeight="1" x14ac:dyDescent="0.2">
      <c r="A1082" s="70" t="s">
        <v>704</v>
      </c>
      <c r="B1082" s="43"/>
      <c r="C1082" s="46"/>
      <c r="D1082" s="46"/>
      <c r="E1082" s="34"/>
      <c r="F1082" s="34"/>
      <c r="G1082" s="47"/>
      <c r="H1082" s="32"/>
      <c r="I1082" s="32"/>
      <c r="J1082" s="57"/>
    </row>
    <row r="1083" spans="1:10" ht="22.5" customHeight="1" x14ac:dyDescent="0.2">
      <c r="A1083" s="70"/>
      <c r="B1083" s="71"/>
      <c r="C1083" s="72"/>
      <c r="D1083" s="72"/>
      <c r="E1083" s="72"/>
      <c r="F1083" s="72"/>
      <c r="G1083" s="73"/>
      <c r="H1083" s="34"/>
      <c r="I1083" s="69"/>
      <c r="J1083" s="190"/>
    </row>
    <row r="1084" spans="1:10" ht="100.9" customHeight="1" x14ac:dyDescent="0.25">
      <c r="A1084" s="174"/>
      <c r="B1084" s="43" t="s">
        <v>705</v>
      </c>
      <c r="C1084" s="46"/>
      <c r="D1084" s="46"/>
      <c r="E1084" s="46"/>
      <c r="F1084" s="46"/>
      <c r="G1084" s="52" t="s">
        <v>706</v>
      </c>
      <c r="H1084" s="91"/>
      <c r="I1084" s="91"/>
      <c r="J1084" s="196"/>
    </row>
    <row r="1085" spans="1:10" ht="100.9" customHeight="1" x14ac:dyDescent="0.25">
      <c r="A1085" s="174"/>
      <c r="B1085" s="43"/>
      <c r="C1085" s="46"/>
      <c r="D1085" s="46"/>
      <c r="E1085" s="46"/>
      <c r="F1085" s="46"/>
      <c r="G1085" s="47"/>
      <c r="H1085" s="32"/>
      <c r="I1085" s="32"/>
      <c r="J1085" s="195"/>
    </row>
    <row r="1086" spans="1:10" ht="12" customHeight="1" x14ac:dyDescent="0.2">
      <c r="A1086" s="70" t="s">
        <v>1203</v>
      </c>
      <c r="B1086" s="43"/>
      <c r="C1086" s="46"/>
      <c r="D1086" s="46"/>
      <c r="E1086" s="34"/>
      <c r="F1086" s="34"/>
      <c r="G1086" s="47"/>
      <c r="H1086" s="32"/>
      <c r="I1086" s="32"/>
      <c r="J1086" s="57"/>
    </row>
    <row r="1087" spans="1:10" ht="22.5" customHeight="1" x14ac:dyDescent="0.2">
      <c r="A1087" s="70"/>
      <c r="B1087" s="71"/>
      <c r="C1087" s="72"/>
      <c r="D1087" s="72"/>
      <c r="E1087" s="72"/>
      <c r="F1087" s="72"/>
      <c r="G1087" s="73"/>
      <c r="H1087" s="34"/>
      <c r="I1087" s="69"/>
      <c r="J1087" s="190"/>
    </row>
    <row r="1088" spans="1:10" ht="130.5" customHeight="1" x14ac:dyDescent="0.25">
      <c r="A1088" s="174"/>
      <c r="B1088" s="43" t="s">
        <v>1204</v>
      </c>
      <c r="C1088" s="46"/>
      <c r="D1088" s="46"/>
      <c r="E1088" s="46"/>
      <c r="F1088" s="46"/>
      <c r="G1088" s="52" t="s">
        <v>1206</v>
      </c>
      <c r="H1088" s="91"/>
      <c r="I1088" s="91"/>
      <c r="J1088" s="196" t="s">
        <v>1205</v>
      </c>
    </row>
    <row r="1089" spans="1:7" x14ac:dyDescent="0.25">
      <c r="A1089" s="174"/>
      <c r="B1089" s="2"/>
      <c r="C1089" s="174"/>
      <c r="D1089" s="174"/>
      <c r="E1089" s="174"/>
      <c r="F1089" s="174"/>
      <c r="G1089" s="180"/>
    </row>
    <row r="1090" spans="1:7" x14ac:dyDescent="0.25">
      <c r="A1090" s="174"/>
      <c r="B1090" s="2"/>
      <c r="C1090" s="174"/>
      <c r="D1090" s="174"/>
      <c r="E1090" s="174"/>
      <c r="F1090" s="174"/>
      <c r="G1090" s="180"/>
    </row>
    <row r="1091" spans="1:7" x14ac:dyDescent="0.25">
      <c r="A1091" s="174"/>
      <c r="B1091" s="2"/>
      <c r="C1091" s="174"/>
      <c r="D1091" s="174"/>
      <c r="E1091" s="174"/>
      <c r="F1091" s="174"/>
      <c r="G1091" s="180"/>
    </row>
    <row r="1092" spans="1:7" x14ac:dyDescent="0.25">
      <c r="A1092" s="174"/>
      <c r="B1092" s="2"/>
      <c r="C1092" s="174"/>
      <c r="D1092" s="174"/>
      <c r="E1092" s="174"/>
      <c r="F1092" s="174"/>
      <c r="G1092" s="180"/>
    </row>
    <row r="1093" spans="1:7" x14ac:dyDescent="0.25">
      <c r="A1093" s="174"/>
      <c r="B1093" s="2"/>
      <c r="C1093" s="174"/>
      <c r="D1093" s="174"/>
      <c r="E1093" s="174"/>
      <c r="F1093" s="174"/>
      <c r="G1093" s="180"/>
    </row>
    <row r="1094" spans="1:7" x14ac:dyDescent="0.25">
      <c r="A1094" s="174"/>
      <c r="B1094" s="2"/>
      <c r="C1094" s="174"/>
      <c r="D1094" s="174"/>
      <c r="E1094" s="174"/>
      <c r="F1094" s="174"/>
      <c r="G1094" s="180"/>
    </row>
    <row r="1095" spans="1:7" x14ac:dyDescent="0.25">
      <c r="A1095" s="174"/>
      <c r="B1095" s="2"/>
      <c r="C1095" s="174"/>
      <c r="D1095" s="174"/>
      <c r="E1095" s="174"/>
      <c r="F1095" s="174"/>
      <c r="G1095" s="180"/>
    </row>
    <row r="1096" spans="1:7" x14ac:dyDescent="0.25">
      <c r="A1096" s="174"/>
      <c r="B1096" s="2"/>
      <c r="C1096" s="174"/>
      <c r="D1096" s="174"/>
      <c r="E1096" s="174"/>
      <c r="F1096" s="174"/>
      <c r="G1096" s="180"/>
    </row>
  </sheetData>
  <customSheetViews>
    <customSheetView guid="{41EB07B4-F4DF-4C92-863D-737A6858CF8D}" scale="90" colorId="8" showPageBreaks="1" showGridLines="0" printArea="1" showRuler="0" topLeftCell="A25">
      <selection activeCell="B31" sqref="B31"/>
      <rowBreaks count="70" manualBreakCount="70">
        <brk id="13" max="8" man="1"/>
        <brk id="27" max="8" man="1"/>
        <brk id="43" max="8" man="1"/>
        <brk id="50" max="8" man="1"/>
        <brk id="60" max="8" man="1"/>
        <brk id="76" max="8" man="1"/>
        <brk id="95" max="8" man="1"/>
        <brk id="114" max="8" man="1"/>
        <brk id="133" max="8" man="1"/>
        <brk id="159" max="8" man="1"/>
        <brk id="189" max="8" man="1"/>
        <brk id="215" max="8" man="1"/>
        <brk id="238" max="8" man="1"/>
        <brk id="247" max="8" man="1"/>
        <brk id="255" max="8" man="1"/>
        <brk id="260" max="8" man="1"/>
        <brk id="270" max="8" man="1"/>
        <brk id="277" max="8" man="1"/>
        <brk id="281" max="8" man="1"/>
        <brk id="289" max="8" man="1"/>
        <brk id="297" max="8" man="1"/>
        <brk id="303" max="8" man="1"/>
        <brk id="313" max="8" man="1"/>
        <brk id="318" max="8" man="1"/>
        <brk id="325" max="8" man="1"/>
        <brk id="329" max="8" man="1"/>
        <brk id="333" max="8" man="1"/>
        <brk id="340" max="8" man="1"/>
        <brk id="347" max="8" man="1"/>
        <brk id="354" max="8" man="1"/>
        <brk id="362" max="8" man="1"/>
        <brk id="369" max="8" man="1"/>
        <brk id="374" max="8" man="1"/>
        <brk id="378" max="8" man="1"/>
        <brk id="382" max="8" man="1"/>
        <brk id="389" max="8" man="1"/>
        <brk id="395" max="8" man="1"/>
        <brk id="401" max="8" man="1"/>
        <brk id="408" max="8" man="1"/>
        <brk id="413" max="8" man="1"/>
        <brk id="420" max="8" man="1"/>
        <brk id="434" max="8" man="1"/>
        <brk id="443" max="8" man="1"/>
        <brk id="454" max="8" man="1"/>
        <brk id="462" max="8" man="1"/>
        <brk id="472" max="8" man="1"/>
        <brk id="480" max="8" man="1"/>
        <brk id="494" max="8" man="1"/>
        <brk id="506" max="8" man="1"/>
        <brk id="518" max="8" man="1"/>
        <brk id="527" max="8" man="1"/>
        <brk id="531" max="8" man="1"/>
        <brk id="537" max="8" man="1"/>
        <brk id="545" max="8" man="1"/>
        <brk id="555" max="8" man="1"/>
        <brk id="559" max="8" man="1"/>
        <brk id="568" max="8" man="1"/>
        <brk id="575" max="8" man="1"/>
        <brk id="583" max="8" man="1"/>
        <brk id="587" max="8" man="1"/>
        <brk id="594" max="8" man="1"/>
        <brk id="599" max="8" man="1"/>
        <brk id="603" max="8" man="1"/>
        <brk id="608" max="8" man="1"/>
        <brk id="616" max="8" man="1"/>
        <brk id="619" max="8" man="1"/>
        <brk id="628" max="8" man="1"/>
        <brk id="636" max="8" man="1"/>
        <brk id="643" max="8" man="1"/>
        <brk id="652" max="8" man="1"/>
      </rowBreaks>
      <pageMargins left="0.7" right="0.7" top="0.75" bottom="0.75" header="0.3" footer="0.3"/>
      <pageSetup paperSize="9" scale="63" fitToHeight="0" orientation="landscape" useFirstPageNumber="1"/>
      <headerFooter>
        <oddFooter>&amp;L&amp;"Tw Cen MT,Normale"&amp;9&amp;K00B050Pag. &amp;P di &amp;N&amp;10                                  &amp;C_x000D_&amp;R&amp;"Tw Cen MT,Normale"&amp;9&amp;K00B050Il FORNITORE_x000D_data, timbro e firma del legale rappresentante</oddFooter>
      </headerFooter>
    </customSheetView>
  </customSheetViews>
  <mergeCells count="17">
    <mergeCell ref="J821:J824"/>
    <mergeCell ref="K177:L177"/>
    <mergeCell ref="L5:O5"/>
    <mergeCell ref="B17:J17"/>
    <mergeCell ref="B19:J19"/>
    <mergeCell ref="B5:J5"/>
    <mergeCell ref="B6:J6"/>
    <mergeCell ref="A463:H463"/>
    <mergeCell ref="I1:J2"/>
    <mergeCell ref="E379:G379"/>
    <mergeCell ref="E377:G377"/>
    <mergeCell ref="B18:J18"/>
    <mergeCell ref="B1:C2"/>
    <mergeCell ref="D1:H2"/>
    <mergeCell ref="G143:G163"/>
    <mergeCell ref="G114:G117"/>
    <mergeCell ref="G120:G124"/>
  </mergeCells>
  <phoneticPr fontId="2" type="noConversion"/>
  <printOptions horizontalCentered="1" gridLinesSet="0"/>
  <pageMargins left="0.23622047244094491" right="0.23622047244094491" top="0.74803149606299213" bottom="0.74803149606299213" header="0.31496062992125984" footer="0.31496062992125984"/>
  <pageSetup paperSize="9" scale="63" fitToHeight="0" orientation="landscape" useFirstPageNumber="1" r:id="rId1"/>
  <headerFooter>
    <oddFooter xml:space="preserve">&amp;L&amp;"Tw Cen MT,Normale"&amp;K00B050                               &amp;C&amp;K0000CCPag. &amp;P di &amp;N   &amp;K000000
</oddFooter>
  </headerFooter>
  <rowBreaks count="80" manualBreakCount="80">
    <brk id="7" max="16383" man="1"/>
    <brk id="19" max="9" man="1"/>
    <brk id="36" max="9" man="1"/>
    <brk id="101" max="9" man="1"/>
    <brk id="125" max="16383" man="1"/>
    <brk id="140" max="9" man="1"/>
    <brk id="164" max="9" man="1"/>
    <brk id="184" max="9" man="1"/>
    <brk id="195" max="9" man="1"/>
    <brk id="209" max="9" man="1"/>
    <brk id="221" max="9" man="1"/>
    <brk id="238" max="9" man="1"/>
    <brk id="246" max="9" man="1"/>
    <brk id="255" max="9" man="1"/>
    <brk id="259" max="9" man="1"/>
    <brk id="264" max="9" man="1"/>
    <brk id="273" max="9" man="1"/>
    <brk id="282" max="9" man="1"/>
    <brk id="292" max="9" man="1"/>
    <brk id="307" max="9" man="1"/>
    <brk id="320" max="9" man="1"/>
    <brk id="325" max="9" man="1"/>
    <brk id="335" max="9" man="1"/>
    <brk id="346" max="9" man="1"/>
    <brk id="352" max="9" man="1"/>
    <brk id="358" max="9" man="1"/>
    <brk id="381" max="9" man="1"/>
    <brk id="385" max="9" man="1"/>
    <brk id="393" max="9" man="1"/>
    <brk id="398" max="9" man="1"/>
    <brk id="403" max="9" man="1"/>
    <brk id="411" max="9" man="1"/>
    <brk id="420" max="9" man="1"/>
    <brk id="430" max="9" man="1"/>
    <brk id="443" max="9" man="1"/>
    <brk id="464" max="9" man="1"/>
    <brk id="471" max="16383" man="1"/>
    <brk id="480" max="9" man="1"/>
    <brk id="486" max="9" man="1"/>
    <brk id="491" max="9" man="1"/>
    <brk id="496" max="9" man="1"/>
    <brk id="502" max="9" man="1"/>
    <brk id="512" max="9" man="1"/>
    <brk id="521" max="9" man="1"/>
    <brk id="530" max="9" man="1"/>
    <brk id="536" max="9" man="1"/>
    <brk id="546" max="9" man="1"/>
    <brk id="560" max="9" man="1"/>
    <brk id="568" max="9" man="1"/>
    <brk id="576" max="9" man="1"/>
    <brk id="588" max="9" man="1"/>
    <brk id="598" max="9" man="1"/>
    <brk id="636" max="9" man="1"/>
    <brk id="644" max="9" man="1"/>
    <brk id="651" max="9" man="1"/>
    <brk id="659" max="9" man="1"/>
    <brk id="666" max="9" man="1"/>
    <brk id="676" max="9" man="1"/>
    <brk id="692" max="9" man="1"/>
    <brk id="701" max="9" man="1"/>
    <brk id="714" max="9" man="1"/>
    <brk id="726" max="9" man="1"/>
    <brk id="740" max="9" man="1"/>
    <brk id="747" max="9" man="1"/>
    <brk id="755" max="9" man="1"/>
    <brk id="761" max="9" man="1"/>
    <brk id="774" max="9" man="1"/>
    <brk id="779" max="9" man="1"/>
    <brk id="786" max="9" man="1"/>
    <brk id="790" max="9" man="1"/>
    <brk id="796" max="9" man="1"/>
    <brk id="806" max="9" man="1"/>
    <brk id="828" max="9" man="1"/>
    <brk id="847" max="9" man="1"/>
    <brk id="878" max="9" man="1"/>
    <brk id="890" max="9" man="1"/>
    <brk id="901" max="9" man="1"/>
    <brk id="952" max="9" man="1"/>
    <brk id="964" max="9" man="1"/>
    <brk id="1078" max="9" man="1"/>
  </rowBreaks>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2DA477CFA9779409E0DFB16436F1297" ma:contentTypeVersion="8" ma:contentTypeDescription="Create a new document." ma:contentTypeScope="" ma:versionID="da8bf6fb5dc1bce407c20ef5de3cc38d">
  <xsd:schema xmlns:xsd="http://www.w3.org/2001/XMLSchema" xmlns:xs="http://www.w3.org/2001/XMLSchema" xmlns:p="http://schemas.microsoft.com/office/2006/metadata/properties" xmlns:ns3="06bce6d9-6245-47d3-a797-2a37e3b6e472" targetNamespace="http://schemas.microsoft.com/office/2006/metadata/properties" ma:root="true" ma:fieldsID="cea72f0872ff98301347a0c470bcc456" ns3:_="">
    <xsd:import namespace="06bce6d9-6245-47d3-a797-2a37e3b6e47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bce6d9-6245-47d3-a797-2a37e3b6e4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25D9C6C-44F6-4BCC-A74C-34071A6AA2BD}">
  <ds:schemaRefs>
    <ds:schemaRef ds:uri="http://schemas.microsoft.com/sharepoint/v3/contenttype/forms"/>
  </ds:schemaRefs>
</ds:datastoreItem>
</file>

<file path=customXml/itemProps2.xml><?xml version="1.0" encoding="utf-8"?>
<ds:datastoreItem xmlns:ds="http://schemas.openxmlformats.org/officeDocument/2006/customXml" ds:itemID="{C9CF6C06-EF6D-4632-8D04-76D967F738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bce6d9-6245-47d3-a797-2a37e3b6e4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38EC5C8-5FE9-4465-BEEE-4DD6B2297CA3}">
  <ds:schemaRefs>
    <ds:schemaRef ds:uri="http://schemas.microsoft.com/office/2006/documentManagement/types"/>
    <ds:schemaRef ds:uri="http://purl.org/dc/terms/"/>
    <ds:schemaRef ds:uri="06bce6d9-6245-47d3-a797-2a37e3b6e472"/>
    <ds:schemaRef ds:uri="http://schemas.microsoft.com/office/2006/metadata/properties"/>
    <ds:schemaRef ds:uri="http://schemas.openxmlformats.org/package/2006/metadata/core-properties"/>
    <ds:schemaRef ds:uri="http://purl.org/dc/elements/1.1/"/>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allegato C_classe_II 18 MT CNG</vt:lpstr>
      <vt:lpstr>'allegato C_classe_II 18 MT CNG'!Area_stampa</vt:lpstr>
      <vt:lpstr>'allegato C_classe_II 18 MT CNG'!Titoli_stampa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ALLEGATO C</dc:title>
  <dc:subject>MODULO RISPOSTE FORNITORE</dc:subject>
  <dc:creator>ROSSI DAVIDE</dc:creator>
  <cp:lastModifiedBy>Pretto Monica</cp:lastModifiedBy>
  <cp:lastPrinted>2019-07-29T15:03:58Z</cp:lastPrinted>
  <dcterms:created xsi:type="dcterms:W3CDTF">1998-11-19T07:23:27Z</dcterms:created>
  <dcterms:modified xsi:type="dcterms:W3CDTF">2022-10-04T13:25:45Z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0x010100D2DA477CFA9779409E0DFB16436F1297</vt:lpwstr>
  </property>
</Properties>
</file>