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60" windowWidth="19425" windowHeight="10755"/>
  </bookViews>
  <sheets>
    <sheet name="Moduloofferta" sheetId="9" r:id="rId1"/>
  </sheets>
  <calcPr calcId="145621"/>
</workbook>
</file>

<file path=xl/calcChain.xml><?xml version="1.0" encoding="utf-8"?>
<calcChain xmlns="http://schemas.openxmlformats.org/spreadsheetml/2006/main">
  <c r="F25" i="9" l="1"/>
  <c r="G125" i="9" l="1"/>
  <c r="G126" i="9"/>
  <c r="G127" i="9"/>
  <c r="G128" i="9"/>
  <c r="G124" i="9"/>
  <c r="G129" i="9" s="1"/>
  <c r="F26" i="9" l="1"/>
  <c r="G113" i="9" l="1"/>
  <c r="G112" i="9"/>
  <c r="G111" i="9"/>
  <c r="G110" i="9"/>
  <c r="G109" i="9"/>
  <c r="G108" i="9"/>
  <c r="G107" i="9"/>
  <c r="G106" i="9"/>
  <c r="G105" i="9"/>
  <c r="G104" i="9"/>
  <c r="G103" i="9"/>
  <c r="G102" i="9"/>
  <c r="G101" i="9"/>
  <c r="G100" i="9"/>
  <c r="G99" i="9"/>
  <c r="G98" i="9"/>
  <c r="G97" i="9"/>
  <c r="G96" i="9"/>
  <c r="G95" i="9"/>
  <c r="G94" i="9"/>
  <c r="G93" i="9"/>
  <c r="G92" i="9"/>
  <c r="G91" i="9"/>
  <c r="G90" i="9"/>
  <c r="G89" i="9"/>
  <c r="G88" i="9"/>
  <c r="H83" i="9"/>
  <c r="H82" i="9"/>
  <c r="H81" i="9"/>
  <c r="H80" i="9"/>
  <c r="H79" i="9"/>
  <c r="H78" i="9"/>
  <c r="H77" i="9"/>
  <c r="H76" i="9"/>
  <c r="H75" i="9"/>
  <c r="H74" i="9"/>
  <c r="H73" i="9"/>
  <c r="H72" i="9"/>
  <c r="H71" i="9"/>
  <c r="H70" i="9"/>
  <c r="H69" i="9"/>
  <c r="H68" i="9"/>
  <c r="H67" i="9"/>
  <c r="H66" i="9"/>
  <c r="H65" i="9"/>
  <c r="H64" i="9"/>
  <c r="H63" i="9"/>
  <c r="H62" i="9"/>
  <c r="H58" i="9"/>
  <c r="H57" i="9"/>
  <c r="H56" i="9"/>
  <c r="H55" i="9"/>
  <c r="H54" i="9"/>
  <c r="H53" i="9"/>
  <c r="H52" i="9"/>
  <c r="H51" i="9"/>
  <c r="H50" i="9"/>
  <c r="H49" i="9"/>
  <c r="H48" i="9"/>
  <c r="H47" i="9"/>
  <c r="H46" i="9"/>
  <c r="H45" i="9"/>
  <c r="H44" i="9"/>
  <c r="H43" i="9"/>
  <c r="H42" i="9"/>
  <c r="H41" i="9"/>
  <c r="H40" i="9"/>
  <c r="H39" i="9"/>
  <c r="H38" i="9"/>
  <c r="H37" i="9"/>
  <c r="H36" i="9"/>
  <c r="H35" i="9"/>
  <c r="G114" i="9" l="1"/>
  <c r="F23" i="9" s="1"/>
  <c r="H84" i="9"/>
  <c r="F22" i="9" s="1"/>
  <c r="F24" i="9" l="1"/>
  <c r="F28" i="9" s="1"/>
</calcChain>
</file>

<file path=xl/sharedStrings.xml><?xml version="1.0" encoding="utf-8"?>
<sst xmlns="http://schemas.openxmlformats.org/spreadsheetml/2006/main" count="275" uniqueCount="130">
  <si>
    <t>Prog.</t>
  </si>
  <si>
    <t>Unità di misura</t>
  </si>
  <si>
    <t>Descrizione</t>
  </si>
  <si>
    <t>Gas refrigerante R 134A</t>
  </si>
  <si>
    <t>KG</t>
  </si>
  <si>
    <t>autobus</t>
  </si>
  <si>
    <t>B.IMPIANTI DI CLIMATIZZAZIONE - MANUTENZIONE STRAORDINARIA</t>
  </si>
  <si>
    <t>compressore mod. FKX40
sostituzione compressore</t>
  </si>
  <si>
    <t>compressore mod. FKX40
sostituzione gruppo frizione</t>
  </si>
  <si>
    <t>compressore mod. FKX40
sostituzione tubo alta pressione (completo di raccorderia)</t>
  </si>
  <si>
    <t>compressore mod. FKX40
sostituzione tubo bassa pressione (completo di raccorderia)</t>
  </si>
  <si>
    <t>compressore mod. FKX 26/670 K
sostituzione compressore</t>
  </si>
  <si>
    <t>ulteriori ricambi (extra rispetto ai ricambi inclusi nelle manutenzioni ordinarie e straordinarie elencate nel presente modulo di offerta dalla voce n. 1 alla voce n. 22)
lo sconto offerto sarà applicato ai listini di tutte le marche di ricambi necessari per le lavorazioni</t>
  </si>
  <si>
    <t>sconto %</t>
  </si>
  <si>
    <t>ora</t>
  </si>
  <si>
    <t>compressore mod. FKX 26/670 K
sostituzione gruppo frizione</t>
  </si>
  <si>
    <t>compressore mod. FKX 26/670 K
sostituzione tubo alta pressione (completo di raccorderia)</t>
  </si>
  <si>
    <t>compressore mod. FKX 26/670 K
sostituzione tubo bassa pressione (completo di raccorderia)</t>
  </si>
  <si>
    <t>compressore mod. FKX 26/670 N
sostituzione compressore</t>
  </si>
  <si>
    <t>compressore mod. FKX 26/670 N
sostituzione gruppo frizione</t>
  </si>
  <si>
    <t>compressore mod. FKX 26/670 N
sostituzione tubo alta pressione (completo di raccorderia)</t>
  </si>
  <si>
    <t>compressore mod. FKX 26/670 N 
sostituzione tubo bassa pressione (completo di raccorderia)</t>
  </si>
  <si>
    <t>compressore mod.FKX 40/465 K
sostituzione compressore</t>
  </si>
  <si>
    <t>compressore mod.FKX 40/465 K
sostituzione gruppo frizione</t>
  </si>
  <si>
    <t>compressore mod.FKX 40/465 K
sostituzione tubo alta pressione (completo di raccorderia)</t>
  </si>
  <si>
    <t>compressore mod.FKX 40/465 K
sostituzione tubo bassa pressione (completo di raccorderia)</t>
  </si>
  <si>
    <t>sostituzione compressore completo di giunto elettromagnetico ( ricambi di fornitura SVT) su autobus Mercedes O 550/Setra S412/Setra S417/Setra SG321  Man A40 Lion’s City</t>
  </si>
  <si>
    <t>sostituzione giunto elettromagnetico  compressore (ricambi di fornitura SVT) su autobus Mercedes O 550/Setra S412/Setra S417/Setra SG32  Man A40 Lion’s City</t>
  </si>
  <si>
    <t>sostituzione 1° tratto di tubo alta pressione a valle compressore + sostituzione 1° tratto di tubo bassa pressione a monte compressore su autobus Mercedes O 550/Setra S412/Setra S417/Setra SG321  Man A40 Lion’s City (ricambi di fornitura SVT)</t>
  </si>
  <si>
    <t>sostituzione cinghia di traino su autobus Mercedes O 550/Setra S412/Setra S417/Setra SG321 Man A40 Lion’s City (ricambi di fornitura SVT)</t>
  </si>
  <si>
    <t>sostituzione n° 1 elettroventola su gruppo condensazione (ricambi di fornitura SVT) su autobus Mercedes O 550/Setra S412/Setra S417/Setra SG321  Man A40 Lion’s City</t>
  </si>
  <si>
    <t>sostituzione guarnizione ad anello scorrevole compressore comprensiva di stacco/riattacco giunto elettromagnetico Ricambi di fornitura SVT) su autobus Mercedes O 550/Setra S412/Setra S417/Setra SG321  Man A40 Lion’s City</t>
  </si>
  <si>
    <t>cadauno</t>
  </si>
  <si>
    <t>CODICE SVT</t>
  </si>
  <si>
    <t>L_P40040</t>
  </si>
  <si>
    <t>L_P40044</t>
  </si>
  <si>
    <t>fornitura e posa tubo gas alta o bassa pressione, compresa raccorderia, per bus MAN NL243LPG e A40 LION'S CITY</t>
  </si>
  <si>
    <t>METRO</t>
  </si>
  <si>
    <t>manutenzione ordinaria autobus  Heuliez, 10,645 metri 
impianto Sutrak (gruppo Eberspacher) condensatore Carrier Sutrak K310 doppio circuito, sul tetto veicolo
compressori n. 1 modello Sanden SB7H15 
evaporatori: Carrier Sutrak V184.1 dentro il veicolo</t>
  </si>
  <si>
    <t>manutenzione ordinaria autobus Vivacity, 8 metri 
impianto clim. Thermo king S 805 N 1004 SPLIT
compressore TM31
frizione: monouso a secco elettromagnetica 24 Volt cc 46W - 4,7 kg senso orario</t>
  </si>
  <si>
    <t>manutenzione ordinaria autobus Avancity, 12 metri  
impianto clim. Thermo king S 805 N 1004 SPLIT
compressore TM31
frizione: monouso a secco elettromagnetica 24 Volt cc 46W - 4,7 kg senso orario</t>
  </si>
  <si>
    <t>manutenzione ordinaria autobus Fiat Ducato A21 
compressore Sanden 1822 F</t>
  </si>
  <si>
    <t>manutenzione ordinaria autobus Van Hool AG300 N gpl 10 m 
impianto clim. Carrier Sutrak AC310
compressore FKX 40/465 K
frizione:Linning LA16.0198Y</t>
  </si>
  <si>
    <t>manutenzione ordinaria autobus Cacciamali TCM 890 
impianto clim. Carrier Sutrak
compressore DK 26</t>
  </si>
  <si>
    <t>manutenzione ordinaria autobus Autodromo Tango TGM 9.80 m 
impianto clim. Carrier Sutrak 136
compressore Carrier T4</t>
  </si>
  <si>
    <t>manutenzione ordinaria autobus Man NL243 LPG 
impianto Webasto Aerosphere
compressore FKX40
frizione: Linning LA16.98Y</t>
  </si>
  <si>
    <t>manutenzione ordinaria autobus Man A21 NL 
impianto Webasto Aerosphere
compressore FKX40
frizione: Linning LA16.98Y</t>
  </si>
  <si>
    <t>manutenzione ordinaria autobus Man A23 NG273 18m gpl 
impianto Webasto Aerosphere
compressore FKX40
frizione: Linning LA16.98Y</t>
  </si>
  <si>
    <t>manutenzione ordinaria autobus Iribus Citelis
12.27CNG 
impianto CARRIER SUTRAK
compressore FKX40/655K</t>
  </si>
  <si>
    <t>manutenzione ordinaria autobus extraurbano Mercedes Intouro, 13 metri, impianto clima Spheros, compressore Bitzer 475cc</t>
  </si>
  <si>
    <t xml:space="preserve">manutenzione ordinaria autobus extraurbano MAN 263/283, 12 metri, impianto Termoking, compressore Bock FKX 40/655K </t>
  </si>
  <si>
    <t xml:space="preserve">manutenzione ordinaria autobus extraurbano MAN A37, 12 metri, impianto Webasto/Konvekta, compressore Bitzer 550 cc </t>
  </si>
  <si>
    <t xml:space="preserve">manutenzione ordinaria autobus extraurbano Otokar Canaletto, 7 metri, impianto Konvekta, compressore non identificato (n. 2 tipo vetture) </t>
  </si>
  <si>
    <t xml:space="preserve">manutenzione ordinaria autobus extraurbano Cacciamali, 8 metri,  impianto Carrier, compressore non identificato (n. 2 tipo vetture) </t>
  </si>
  <si>
    <t xml:space="preserve">manutenzione ordinaria autobus extraurbano Scania IN3, 10 metri,  impianto Thermoking, compressore Thermoking mod. X430 </t>
  </si>
  <si>
    <t>manutenzione ordinaria autobus extraurbano Fiat Ducato A21 
compressore Sanden 1822 F</t>
  </si>
  <si>
    <t>manutenzione ordinaria autobus Setra S 412 UL; 10,5 mt.;  impianto clima Konvekta mod. KV5;  compressore Bitzer 550cc</t>
  </si>
  <si>
    <t>manutenzione ordinaria autobus Setra S 417UL; 14 t.;  impianto clima Konvekta  mod. KV5 compressore Bitzer 550 cc.</t>
  </si>
  <si>
    <t>costo orario per eventuali ulteriori riparazioni
(extra rispetto manodopera prevista inclusa nelle manutenzioni ordinarie e straordinarie elencate nel presente modulo di offerta)</t>
  </si>
  <si>
    <r>
      <t>B)</t>
    </r>
    <r>
      <rPr>
        <sz val="10"/>
        <rFont val="Calibri"/>
        <family val="2"/>
        <scheme val="minor"/>
      </rPr>
      <t xml:space="preserve"> importo  unitario  offerto </t>
    </r>
    <r>
      <rPr>
        <b/>
        <sz val="10"/>
        <rFont val="Calibri"/>
        <family val="2"/>
        <scheme val="minor"/>
      </rPr>
      <t>in cifre €</t>
    </r>
  </si>
  <si>
    <r>
      <t>C)</t>
    </r>
    <r>
      <rPr>
        <sz val="10"/>
        <rFont val="Calibri"/>
        <family val="2"/>
        <scheme val="minor"/>
      </rPr>
      <t xml:space="preserve"> importo  totale
(=A x B)</t>
    </r>
  </si>
  <si>
    <r>
      <rPr>
        <b/>
        <sz val="10"/>
        <rFont val="Calibri"/>
        <family val="2"/>
        <scheme val="minor"/>
      </rPr>
      <t>Descrizione:</t>
    </r>
    <r>
      <rPr>
        <sz val="10"/>
        <rFont val="Calibri"/>
        <family val="2"/>
        <scheme val="minor"/>
      </rPr>
      <t xml:space="preserve"> per tutte le voci i prezzi offerti s’intendono comprensivi di ogni onere (manodopera, materiali di consumo, ricambi ove non sia espressamente prevista la fornitura da parte di SVT, refrigerante, solvente per lavaggio, prova pressione, ove previsto, trasferta, vitto, alloggio, ecc. per operare presso le sedi di SVT in via Fusinieri n. 83/h e in viale Milano a Vicenza)  come da capitolato</t>
    </r>
  </si>
  <si>
    <t>TIPO A</t>
  </si>
  <si>
    <t>TIPO B</t>
  </si>
  <si>
    <t>IMPORTO UNITARIO</t>
  </si>
  <si>
    <t>TOT.ANNO 2020</t>
  </si>
  <si>
    <t>Tipologia manutenzione</t>
  </si>
  <si>
    <t>manutenzione ordinaria autobus Setra SG321 UL 18 m. impianto clima Termoking; compressore Bock FKX40/655K</t>
  </si>
  <si>
    <t>manutenzione ordinaria autobus MAN A40 Lion’s City   18 mt.  impianto clima Spheros; compressore Bock FKX40/655K</t>
  </si>
  <si>
    <t>manutenzione ordinaria autobus Van Hool AG300 NL 18m 
impianto clim. Viper VUS-4 406 C serie 11459 – compressore FKX 26/670 K (Il compressore deve essere dotato di parzializzatore)</t>
  </si>
  <si>
    <t>Allegato 2</t>
  </si>
  <si>
    <t>"OFFERTA ECONOMICA"</t>
  </si>
  <si>
    <t>Spett.le</t>
  </si>
  <si>
    <t>N.B.</t>
  </si>
  <si>
    <t>Le celle da compilare da parte del concorrente sono quelle di colore</t>
  </si>
  <si>
    <t>S.V.T. S.r.l.</t>
  </si>
  <si>
    <t>Le altre celle sono preimpostate con le formule</t>
  </si>
  <si>
    <t>Viale Milano, 78</t>
  </si>
  <si>
    <t>36100  Vicenza</t>
  </si>
  <si>
    <t xml:space="preserve">Oggetto:  Settori Speciali. Procedura aperta </t>
  </si>
  <si>
    <t>Importo complessivo  annuo a base d'asta  € 160.00,00 di cui € 159.750,00 soggetti a ribasso ed € 250,00 per oneri di sicurezza non soggetti a ribasso</t>
  </si>
  <si>
    <t>La ditta</t>
  </si>
  <si>
    <t>domiciliata in</t>
  </si>
  <si>
    <t>codice fiscale</t>
  </si>
  <si>
    <t>p. IVA</t>
  </si>
  <si>
    <t>nella persona di (nome e cognome)</t>
  </si>
  <si>
    <t>nella sua qualità di</t>
  </si>
  <si>
    <t>in relazione alla gara per l'appalto in oggetto ed a quanto indicato nei documenti di gara e nel Capitoltato Speciale d'Appalto</t>
  </si>
  <si>
    <t>OFFRE</t>
  </si>
  <si>
    <t>Importo complessivo annuo offerto</t>
  </si>
  <si>
    <t xml:space="preserve"> in cifre €</t>
  </si>
  <si>
    <t>derivante dalla somma dei prodotti dei seguenti prezzi unitari offerti per i quantitativi di seguito indicati:</t>
  </si>
  <si>
    <t>A.1 Autobus URBANI - Manutenzione ordinaria</t>
  </si>
  <si>
    <t xml:space="preserve">A.  IMPIANTI DI CLIMATIZZAZIONE - MANUTENZIONE ORDINARIA </t>
  </si>
  <si>
    <t>Nr. autobus</t>
  </si>
  <si>
    <t>Quantità annua   (A)</t>
  </si>
  <si>
    <t>A.2 Autobus EXTRAURBANI - Manutenzione ordinaria</t>
  </si>
  <si>
    <t>Importo complessivo B)  IMPIANTI DI CLIMATIZZAZIONE MANUTENZIONE STRAORDINARIA</t>
  </si>
  <si>
    <t>Importo complessivo A)  IMPIANTI DI CLIMATIZZAZIONE MANUTENZIONE ORDINARIA</t>
  </si>
  <si>
    <t>E DICHIARA</t>
  </si>
  <si>
    <t>Ai sensi dell'art. 95 comma 10 del D.Lgs. 50/2016,  dichiara che il prezzo offerto risulta comprensivo di :</t>
  </si>
  <si>
    <t>N. unità di personale</t>
  </si>
  <si>
    <t>Qualifica</t>
  </si>
  <si>
    <t>Livello</t>
  </si>
  <si>
    <t>Totale costo manodopera per livello</t>
  </si>
  <si>
    <t xml:space="preserve"> Per un totale complessivo costi manodopera</t>
  </si>
  <si>
    <t>Data : __________________</t>
  </si>
  <si>
    <t xml:space="preserve">Affidamento del  servizio  di manutenzione  ordinaria e straordinaria  degli impianti di  climatizzazione degli autobus  urbani </t>
  </si>
  <si>
    <t>ed extraurbani della flotta di SVT.  CIG 81226216E4.</t>
  </si>
  <si>
    <t xml:space="preserve"> </t>
  </si>
  <si>
    <t>A)</t>
  </si>
  <si>
    <t>B)</t>
  </si>
  <si>
    <t>C)</t>
  </si>
  <si>
    <t>D)</t>
  </si>
  <si>
    <t>F)</t>
  </si>
  <si>
    <t>G)</t>
  </si>
  <si>
    <t xml:space="preserve">IMPIANTI DI CLIMATIZZAZIONE - MANUTENZIONE ORDINARIA  </t>
  </si>
  <si>
    <t>IMPIANTI DI CLIMATIZZAZIONE - MANUTENZIONE STRAORDINARIA</t>
  </si>
  <si>
    <t>E)</t>
  </si>
  <si>
    <r>
      <t xml:space="preserve">IMPORTO TOTALE OFFERTO ( A+B) </t>
    </r>
    <r>
      <rPr>
        <b/>
        <sz val="9"/>
        <rFont val="Calibri"/>
        <family val="2"/>
        <scheme val="minor"/>
      </rPr>
      <t xml:space="preserve"> al netto degli oo.ss. da interferenza (in ribasso rispetto all'importo annuo di € 159.750,00)</t>
    </r>
  </si>
  <si>
    <r>
      <t xml:space="preserve">di cui costi della sicurezza afferenti l'attività svolta dall'operatore economico </t>
    </r>
    <r>
      <rPr>
        <sz val="9"/>
        <rFont val="Calibri"/>
        <family val="2"/>
        <scheme val="minor"/>
      </rPr>
      <t>(ai sensi dell'art. 95, co. 10, D.Lgs 50/2016)</t>
    </r>
  </si>
  <si>
    <r>
      <t xml:space="preserve">di cui costi del personale </t>
    </r>
    <r>
      <rPr>
        <sz val="9"/>
        <rFont val="Calibri"/>
        <family val="2"/>
        <scheme val="minor"/>
      </rPr>
      <t>(ai sensi dell'art. 95, co. 10, D.Lgs 50/2016)</t>
    </r>
  </si>
  <si>
    <t>ONERI DI SICUREZZA DA INTERFERENZA non soggetti a ribasso calcolati dalla Stazione Appaltante</t>
  </si>
  <si>
    <t>VALORE COMPLESSIVO DELL'OFFERTA al lordo degli oo.ss. da interferenza (G = C + F)</t>
  </si>
  <si>
    <t>1) Costi della sicurezza afferenti l'attività svolta dall'operatore economico (ricompresi nell'importo totale offerto)</t>
  </si>
  <si>
    <t>2) Costi della Manodopera riferiti al presente appalto (ricompresi nell'importo toatale offerto)</t>
  </si>
  <si>
    <t>euro</t>
  </si>
  <si>
    <t xml:space="preserve">Nr. ore di lavoro </t>
  </si>
  <si>
    <t>Costo orario €</t>
  </si>
  <si>
    <t>Firma digitale del legale rappresentante</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</si>
</sst>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6" formatCode="&quot;€&quot;\ #,##0;[Red]\-&quot;€&quot;\ #,##0"/>
    <numFmt numFmtId="44" formatCode="_-&quot;€&quot;\ * #,##0.00_-;\-&quot;€&quot;\ * #,##0.00_-;_-&quot;€&quot;\ * &quot;-&quot;??_-;_-@_-"/>
    <numFmt numFmtId="164" formatCode="_-* #,##0.00\ [$€-410]_-;\-* #,##0.00\ [$€-410]_-;_-* &quot;-&quot;??\ [$€-410]_-;_-@_-"/>
    <numFmt numFmtId="165" formatCode="&quot;€&quot;\ #,##0.00"/>
  </numFmts>
  <fonts count="25" x14ac:knownFonts="1">
    <font>
      <sz val="11"/>
      <color theme="1"/>
      <name val="Calibri"/>
      <family val="2"/>
      <scheme val="minor"/>
    </font>
    <font>
      <sz val="11"/>
      <color theme="1"/>
      <name val="Calibri"/>
      <family val="2"/>
      <scheme val="minor"/>
    </font>
    <font>
      <sz val="10"/>
      <name val="Calibri"/>
      <family val="2"/>
      <scheme val="minor"/>
    </font>
    <font>
      <b/>
      <sz val="10"/>
      <name val="Calibri"/>
      <family val="2"/>
      <scheme val="minor"/>
    </font>
    <font>
      <sz val="11"/>
      <name val="Calibri"/>
      <family val="2"/>
      <scheme val="minor"/>
    </font>
    <font>
      <b/>
      <sz val="12"/>
      <name val="Calibri"/>
      <family val="2"/>
      <scheme val="minor"/>
    </font>
    <font>
      <sz val="6"/>
      <name val="Calibri"/>
      <family val="2"/>
      <scheme val="minor"/>
    </font>
    <font>
      <sz val="12"/>
      <name val="Calibri"/>
      <family val="2"/>
      <scheme val="minor"/>
    </font>
    <font>
      <b/>
      <sz val="11"/>
      <color theme="1"/>
      <name val="Calibri"/>
      <family val="2"/>
      <scheme val="minor"/>
    </font>
    <font>
      <sz val="10"/>
      <name val="Arial"/>
      <family val="2"/>
    </font>
    <font>
      <b/>
      <sz val="10"/>
      <name val="Arial"/>
      <family val="2"/>
    </font>
    <font>
      <sz val="10"/>
      <name val="Times New Roman"/>
      <family val="1"/>
    </font>
    <font>
      <b/>
      <sz val="11"/>
      <name val="Times New Roman"/>
      <family val="1"/>
    </font>
    <font>
      <sz val="11"/>
      <name val="Arial"/>
      <family val="2"/>
    </font>
    <font>
      <sz val="8"/>
      <name val="Arial"/>
      <family val="2"/>
    </font>
    <font>
      <b/>
      <sz val="8"/>
      <name val="Arial"/>
      <family val="2"/>
    </font>
    <font>
      <b/>
      <sz val="11"/>
      <name val="Calibri"/>
      <family val="2"/>
      <scheme val="minor"/>
    </font>
    <font>
      <b/>
      <sz val="10"/>
      <name val="Times New Roman"/>
      <family val="1"/>
    </font>
    <font>
      <sz val="11"/>
      <name val="Times New Roman"/>
      <family val="1"/>
    </font>
    <font>
      <sz val="10"/>
      <name val="Calibri"/>
      <family val="2"/>
    </font>
    <font>
      <sz val="7"/>
      <name val="Calibri"/>
      <family val="2"/>
      <scheme val="minor"/>
    </font>
    <font>
      <sz val="8"/>
      <name val="Times New Roman"/>
      <family val="1"/>
    </font>
    <font>
      <b/>
      <sz val="6"/>
      <name val="Calibri"/>
      <family val="2"/>
      <scheme val="minor"/>
    </font>
    <font>
      <sz val="9"/>
      <name val="Calibri"/>
      <family val="2"/>
      <scheme val="minor"/>
    </font>
    <font>
      <b/>
      <sz val="9"/>
      <name val="Calibri"/>
      <family val="2"/>
      <scheme val="minor"/>
    </font>
  </fonts>
  <fills count="7">
    <fill>
      <patternFill patternType="none"/>
    </fill>
    <fill>
      <patternFill patternType="gray125"/>
    </fill>
    <fill>
      <patternFill patternType="solid">
        <fgColor theme="4" tint="0.39997558519241921"/>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theme="0"/>
        <bgColor indexed="64"/>
      </patternFill>
    </fill>
    <fill>
      <patternFill patternType="solid">
        <fgColor theme="2"/>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top style="medium">
        <color indexed="64"/>
      </top>
      <bottom style="medium">
        <color indexed="64"/>
      </bottom>
      <diagonal/>
    </border>
    <border>
      <left/>
      <right style="medium">
        <color rgb="FF000000"/>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174">
    <xf numFmtId="0" fontId="0" fillId="0" borderId="0" xfId="0"/>
    <xf numFmtId="0" fontId="2" fillId="3" borderId="1" xfId="0" applyFont="1" applyFill="1" applyBorder="1" applyAlignment="1">
      <alignment vertical="center" wrapText="1"/>
    </xf>
    <xf numFmtId="0" fontId="7" fillId="0" borderId="5" xfId="0" applyFont="1" applyBorder="1" applyAlignment="1">
      <alignment vertical="center"/>
    </xf>
    <xf numFmtId="164" fontId="2" fillId="0" borderId="6" xfId="0" applyNumberFormat="1" applyFont="1" applyFill="1" applyBorder="1" applyAlignment="1">
      <alignment vertical="center" wrapText="1"/>
    </xf>
    <xf numFmtId="0" fontId="2" fillId="0" borderId="1" xfId="0" applyFont="1" applyFill="1" applyBorder="1" applyAlignment="1">
      <alignment horizontal="center" vertical="center" wrapText="1"/>
    </xf>
    <xf numFmtId="0" fontId="6" fillId="3" borderId="4" xfId="0" applyFont="1" applyFill="1" applyBorder="1" applyAlignment="1">
      <alignment vertical="center"/>
    </xf>
    <xf numFmtId="0" fontId="2" fillId="0" borderId="3" xfId="0" applyFont="1" applyFill="1" applyBorder="1" applyAlignment="1">
      <alignment horizontal="left" vertical="center" wrapText="1"/>
    </xf>
    <xf numFmtId="164" fontId="2" fillId="4" borderId="1" xfId="1" applyNumberFormat="1" applyFont="1" applyFill="1" applyBorder="1" applyAlignment="1" applyProtection="1">
      <alignment vertical="center" wrapText="1"/>
      <protection locked="0"/>
    </xf>
    <xf numFmtId="0" fontId="2" fillId="0" borderId="3" xfId="0" applyFont="1" applyBorder="1" applyAlignment="1">
      <alignment horizontal="left" vertical="center" wrapText="1"/>
    </xf>
    <xf numFmtId="0" fontId="2" fillId="0" borderId="1" xfId="0" applyFont="1" applyBorder="1" applyAlignment="1">
      <alignment horizontal="center" vertical="center" wrapText="1"/>
    </xf>
    <xf numFmtId="6" fontId="2" fillId="0" borderId="1" xfId="0" applyNumberFormat="1" applyFont="1" applyFill="1" applyBorder="1" applyAlignment="1">
      <alignment horizontal="center" vertical="center" wrapText="1"/>
    </xf>
    <xf numFmtId="0" fontId="2" fillId="3" borderId="4" xfId="0" applyFont="1" applyFill="1" applyBorder="1" applyAlignment="1">
      <alignment vertical="center" wrapText="1"/>
    </xf>
    <xf numFmtId="0" fontId="3" fillId="0" borderId="8" xfId="0" applyFont="1" applyBorder="1" applyAlignment="1">
      <alignment vertical="center" wrapText="1"/>
    </xf>
    <xf numFmtId="0" fontId="3" fillId="0" borderId="3" xfId="0" applyFont="1" applyBorder="1" applyAlignment="1">
      <alignment vertical="center" wrapText="1"/>
    </xf>
    <xf numFmtId="0" fontId="3" fillId="3" borderId="11" xfId="0" applyFont="1" applyFill="1" applyBorder="1" applyAlignment="1">
      <alignment horizontal="center" vertical="center" wrapText="1"/>
    </xf>
    <xf numFmtId="165" fontId="2" fillId="0" borderId="1" xfId="0" applyNumberFormat="1" applyFont="1" applyFill="1" applyBorder="1" applyAlignment="1">
      <alignment horizontal="center" vertical="center" wrapText="1"/>
    </xf>
    <xf numFmtId="0" fontId="11" fillId="0" borderId="0" xfId="0" applyFont="1" applyAlignment="1">
      <alignment horizontal="left" vertical="center" wrapText="1"/>
    </xf>
    <xf numFmtId="0" fontId="10" fillId="0" borderId="0" xfId="0" applyFont="1" applyAlignment="1">
      <alignment vertical="center"/>
    </xf>
    <xf numFmtId="0" fontId="9" fillId="0" borderId="0" xfId="0" applyFont="1" applyAlignment="1">
      <alignment vertical="center" wrapText="1"/>
    </xf>
    <xf numFmtId="0" fontId="17" fillId="0" borderId="0" xfId="0" applyFont="1" applyAlignment="1">
      <alignment horizontal="left" vertical="center"/>
    </xf>
    <xf numFmtId="0" fontId="11" fillId="0" borderId="0" xfId="0" applyFont="1" applyAlignment="1">
      <alignment horizontal="left"/>
    </xf>
    <xf numFmtId="0" fontId="10" fillId="0" borderId="0" xfId="0" applyFont="1" applyAlignment="1">
      <alignment horizontal="left" vertical="center"/>
    </xf>
    <xf numFmtId="0" fontId="9" fillId="0" borderId="0" xfId="0" applyFont="1" applyAlignment="1">
      <alignment horizontal="left"/>
    </xf>
    <xf numFmtId="0" fontId="9" fillId="0" borderId="0" xfId="0" applyFont="1"/>
    <xf numFmtId="0" fontId="9" fillId="0" borderId="0" xfId="0" applyFont="1" applyAlignment="1">
      <alignment horizontal="left" vertical="center"/>
    </xf>
    <xf numFmtId="0" fontId="11" fillId="4" borderId="0" xfId="0" applyFont="1" applyFill="1" applyBorder="1"/>
    <xf numFmtId="0" fontId="9" fillId="0" borderId="0" xfId="0" applyFont="1" applyAlignment="1">
      <alignment vertical="center"/>
    </xf>
    <xf numFmtId="0" fontId="10" fillId="5" borderId="0" xfId="0" applyFont="1" applyFill="1" applyAlignment="1">
      <alignment horizontal="left" vertical="center"/>
    </xf>
    <xf numFmtId="0" fontId="17" fillId="0" borderId="0" xfId="0" applyFont="1" applyAlignment="1">
      <alignment vertical="center"/>
    </xf>
    <xf numFmtId="0" fontId="12" fillId="0" borderId="0" xfId="0" applyFont="1"/>
    <xf numFmtId="0" fontId="19" fillId="0" borderId="0" xfId="0" applyFont="1" applyProtection="1"/>
    <xf numFmtId="49" fontId="19" fillId="0" borderId="2" xfId="0" applyNumberFormat="1" applyFont="1" applyFill="1" applyBorder="1" applyAlignment="1" applyProtection="1">
      <alignment vertical="top"/>
    </xf>
    <xf numFmtId="49" fontId="19" fillId="0" borderId="0" xfId="0" applyNumberFormat="1" applyFont="1" applyFill="1" applyBorder="1" applyAlignment="1" applyProtection="1">
      <alignment vertical="top"/>
    </xf>
    <xf numFmtId="49" fontId="19" fillId="0" borderId="12" xfId="0" applyNumberFormat="1" applyFont="1" applyFill="1" applyBorder="1" applyAlignment="1" applyProtection="1">
      <alignment vertical="top"/>
    </xf>
    <xf numFmtId="49" fontId="19" fillId="0" borderId="2" xfId="0" applyNumberFormat="1" applyFont="1" applyFill="1" applyBorder="1" applyAlignment="1" applyProtection="1">
      <alignment horizontal="center" vertical="center"/>
    </xf>
    <xf numFmtId="49" fontId="19" fillId="0" borderId="7" xfId="0" applyNumberFormat="1" applyFont="1" applyFill="1" applyBorder="1" applyAlignment="1" applyProtection="1">
      <alignment vertical="top"/>
    </xf>
    <xf numFmtId="49" fontId="19" fillId="0" borderId="2" xfId="0" applyNumberFormat="1" applyFont="1" applyFill="1" applyBorder="1" applyAlignment="1" applyProtection="1">
      <alignment vertical="top" wrapText="1"/>
    </xf>
    <xf numFmtId="0" fontId="11" fillId="0" borderId="0" xfId="0" applyFont="1" applyFill="1" applyBorder="1" applyAlignment="1" applyProtection="1">
      <alignment vertical="center"/>
      <protection locked="0"/>
    </xf>
    <xf numFmtId="0" fontId="11" fillId="0" borderId="0" xfId="0" applyFont="1" applyFill="1" applyBorder="1" applyProtection="1">
      <protection locked="0"/>
    </xf>
    <xf numFmtId="0" fontId="18" fillId="0" borderId="0" xfId="0" applyFont="1" applyAlignment="1">
      <alignment vertical="center"/>
    </xf>
    <xf numFmtId="0" fontId="20" fillId="0" borderId="0" xfId="0" applyFont="1" applyAlignment="1">
      <alignment vertical="center" wrapText="1"/>
    </xf>
    <xf numFmtId="0" fontId="16" fillId="3" borderId="2" xfId="0" applyFont="1" applyFill="1" applyBorder="1" applyAlignment="1">
      <alignment vertical="center"/>
    </xf>
    <xf numFmtId="0" fontId="16" fillId="3" borderId="2" xfId="0" applyFont="1" applyFill="1" applyBorder="1" applyAlignment="1">
      <alignment vertical="center" wrapText="1"/>
    </xf>
    <xf numFmtId="0" fontId="16" fillId="3" borderId="8" xfId="0" applyFont="1" applyFill="1" applyBorder="1" applyAlignment="1">
      <alignment vertical="center" wrapText="1"/>
    </xf>
    <xf numFmtId="0" fontId="16" fillId="3" borderId="1" xfId="0" applyFont="1" applyFill="1" applyBorder="1" applyAlignment="1">
      <alignment horizontal="center" vertical="center" wrapText="1"/>
    </xf>
    <xf numFmtId="0" fontId="16" fillId="0" borderId="0" xfId="0" applyFont="1" applyFill="1" applyBorder="1" applyAlignment="1">
      <alignment horizontal="center" vertical="center" wrapText="1"/>
    </xf>
    <xf numFmtId="0" fontId="16" fillId="0" borderId="2" xfId="0" applyFont="1" applyFill="1" applyBorder="1" applyAlignment="1">
      <alignment vertical="center" wrapText="1"/>
    </xf>
    <xf numFmtId="0" fontId="16" fillId="0" borderId="8" xfId="0" applyFont="1" applyFill="1" applyBorder="1" applyAlignment="1">
      <alignment vertical="center" wrapText="1"/>
    </xf>
    <xf numFmtId="0" fontId="16" fillId="5" borderId="2" xfId="0" applyFont="1" applyFill="1" applyBorder="1" applyAlignment="1">
      <alignment vertical="center" wrapText="1"/>
    </xf>
    <xf numFmtId="0" fontId="16" fillId="5" borderId="8" xfId="0" applyFont="1" applyFill="1" applyBorder="1" applyAlignment="1">
      <alignment vertical="center" wrapText="1"/>
    </xf>
    <xf numFmtId="0" fontId="16" fillId="0" borderId="2" xfId="0" applyFont="1" applyBorder="1" applyAlignment="1">
      <alignment vertical="center"/>
    </xf>
    <xf numFmtId="0" fontId="10" fillId="0" borderId="0" xfId="0" applyFont="1" applyFill="1" applyBorder="1" applyAlignment="1">
      <alignment vertical="center"/>
    </xf>
    <xf numFmtId="0" fontId="4" fillId="5" borderId="0" xfId="0" applyFont="1" applyFill="1"/>
    <xf numFmtId="164" fontId="16" fillId="5" borderId="0" xfId="0" applyNumberFormat="1" applyFont="1" applyFill="1" applyBorder="1" applyAlignment="1">
      <alignment vertical="center" wrapText="1"/>
    </xf>
    <xf numFmtId="0" fontId="10" fillId="0" borderId="0" xfId="0" applyFont="1" applyFill="1" applyAlignment="1">
      <alignment vertical="center"/>
    </xf>
    <xf numFmtId="0" fontId="9" fillId="0" borderId="0" xfId="0" applyFont="1" applyFill="1"/>
    <xf numFmtId="0" fontId="10" fillId="0" borderId="0" xfId="0" applyFont="1" applyAlignment="1">
      <alignment horizontal="center" vertical="center"/>
    </xf>
    <xf numFmtId="0" fontId="5" fillId="0" borderId="0" xfId="0" applyFont="1" applyAlignment="1">
      <alignment vertical="center"/>
    </xf>
    <xf numFmtId="0" fontId="3" fillId="3" borderId="1" xfId="0" applyFont="1" applyFill="1" applyBorder="1" applyAlignment="1">
      <alignment vertical="center" wrapText="1"/>
    </xf>
    <xf numFmtId="0" fontId="22" fillId="3" borderId="4" xfId="0" applyFont="1" applyFill="1" applyBorder="1" applyAlignment="1">
      <alignment vertical="center"/>
    </xf>
    <xf numFmtId="0" fontId="3" fillId="3" borderId="1" xfId="0" applyFont="1" applyFill="1" applyBorder="1" applyAlignment="1">
      <alignment horizontal="center" vertical="center" wrapText="1"/>
    </xf>
    <xf numFmtId="0" fontId="4" fillId="0" borderId="1" xfId="0" applyFont="1" applyBorder="1" applyAlignment="1">
      <alignment vertical="center"/>
    </xf>
    <xf numFmtId="0" fontId="0" fillId="0" borderId="0" xfId="0"/>
    <xf numFmtId="0" fontId="10" fillId="3" borderId="13" xfId="0" applyFont="1" applyFill="1" applyBorder="1" applyAlignment="1">
      <alignment horizontal="left" vertical="center"/>
    </xf>
    <xf numFmtId="0" fontId="14" fillId="3" borderId="14" xfId="0" applyFont="1" applyFill="1" applyBorder="1" applyAlignment="1">
      <alignment horizontal="left" vertical="center" wrapText="1"/>
    </xf>
    <xf numFmtId="0" fontId="10" fillId="3" borderId="22" xfId="0" applyFont="1" applyFill="1" applyBorder="1" applyAlignment="1">
      <alignment horizontal="right"/>
    </xf>
    <xf numFmtId="0" fontId="10" fillId="0" borderId="0" xfId="0" applyFont="1" applyFill="1" applyBorder="1" applyAlignment="1">
      <alignment horizontal="left" vertical="center"/>
    </xf>
    <xf numFmtId="0" fontId="15" fillId="0" borderId="0" xfId="0" applyFont="1" applyFill="1" applyBorder="1" applyAlignment="1">
      <alignment horizontal="left" vertical="center" wrapText="1"/>
    </xf>
    <xf numFmtId="0" fontId="10" fillId="0" borderId="0" xfId="0" applyFont="1" applyBorder="1" applyAlignment="1">
      <alignment horizontal="left"/>
    </xf>
    <xf numFmtId="0" fontId="9" fillId="4" borderId="1" xfId="0" applyFont="1" applyFill="1" applyBorder="1" applyProtection="1">
      <protection locked="0"/>
    </xf>
    <xf numFmtId="0" fontId="10" fillId="3" borderId="15" xfId="0" applyFont="1" applyFill="1" applyBorder="1" applyAlignment="1">
      <alignment horizontal="left" vertical="center"/>
    </xf>
    <xf numFmtId="0" fontId="10" fillId="3" borderId="14" xfId="0" applyFont="1" applyFill="1" applyBorder="1" applyAlignment="1">
      <alignment horizontal="left" vertical="center"/>
    </xf>
    <xf numFmtId="0" fontId="10" fillId="3" borderId="24" xfId="0" applyFont="1" applyFill="1" applyBorder="1" applyAlignment="1">
      <alignment horizontal="left" vertical="center"/>
    </xf>
    <xf numFmtId="0" fontId="4" fillId="0" borderId="0" xfId="0" applyFont="1" applyAlignment="1">
      <alignment vertical="center"/>
    </xf>
    <xf numFmtId="0" fontId="18" fillId="0" borderId="0" xfId="0" applyFont="1"/>
    <xf numFmtId="0" fontId="4" fillId="0" borderId="0" xfId="0" applyFont="1" applyFill="1" applyBorder="1"/>
    <xf numFmtId="0" fontId="4" fillId="0" borderId="0" xfId="0" applyFont="1" applyAlignment="1">
      <alignment vertical="top" wrapText="1"/>
    </xf>
    <xf numFmtId="0" fontId="15" fillId="0" borderId="0" xfId="0" applyFont="1" applyFill="1" applyBorder="1" applyAlignment="1">
      <alignment vertical="center"/>
    </xf>
    <xf numFmtId="0" fontId="15" fillId="0" borderId="0" xfId="0" applyFont="1" applyFill="1" applyBorder="1" applyAlignment="1">
      <alignment vertical="center" wrapText="1"/>
    </xf>
    <xf numFmtId="0" fontId="4" fillId="0" borderId="0" xfId="0" applyFont="1" applyBorder="1" applyAlignment="1">
      <alignment horizontal="left"/>
    </xf>
    <xf numFmtId="0" fontId="16" fillId="0" borderId="0" xfId="0" applyFont="1" applyAlignment="1">
      <alignment horizontal="left" vertical="center"/>
    </xf>
    <xf numFmtId="0" fontId="4" fillId="0" borderId="0" xfId="0" applyFont="1" applyAlignment="1">
      <alignment horizontal="center" vertical="center"/>
    </xf>
    <xf numFmtId="0" fontId="15" fillId="3" borderId="14" xfId="0" applyFont="1" applyFill="1" applyBorder="1" applyAlignment="1">
      <alignment vertical="center"/>
    </xf>
    <xf numFmtId="0" fontId="15" fillId="3" borderId="14" xfId="0" applyFont="1" applyFill="1" applyBorder="1" applyAlignment="1">
      <alignment vertical="center" wrapText="1"/>
    </xf>
    <xf numFmtId="0" fontId="4" fillId="3" borderId="14" xfId="0" applyFont="1" applyFill="1" applyBorder="1" applyAlignment="1">
      <alignment horizontal="left"/>
    </xf>
    <xf numFmtId="0" fontId="19" fillId="0" borderId="15" xfId="0" applyFont="1" applyBorder="1" applyAlignment="1">
      <alignment horizontal="center" vertical="center" wrapText="1"/>
    </xf>
    <xf numFmtId="0" fontId="19" fillId="0" borderId="26" xfId="0" applyFont="1" applyBorder="1" applyAlignment="1">
      <alignment horizontal="center" vertical="center" wrapText="1"/>
    </xf>
    <xf numFmtId="0" fontId="19" fillId="0" borderId="16" xfId="0" applyFont="1" applyBorder="1" applyAlignment="1">
      <alignment horizontal="center" vertical="center" wrapText="1"/>
    </xf>
    <xf numFmtId="0" fontId="19" fillId="0" borderId="17" xfId="0" applyFont="1" applyBorder="1" applyAlignment="1">
      <alignment horizontal="center" vertical="center" wrapText="1"/>
    </xf>
    <xf numFmtId="0" fontId="4" fillId="4" borderId="3" xfId="0" applyFont="1" applyFill="1" applyBorder="1" applyAlignment="1" applyProtection="1">
      <alignment vertical="center"/>
      <protection locked="0"/>
    </xf>
    <xf numFmtId="0" fontId="4" fillId="4" borderId="1" xfId="0" applyFont="1" applyFill="1" applyBorder="1" applyProtection="1">
      <protection locked="0"/>
    </xf>
    <xf numFmtId="0" fontId="4" fillId="3" borderId="21" xfId="0" applyFont="1" applyFill="1" applyBorder="1" applyAlignment="1">
      <alignment vertical="center"/>
    </xf>
    <xf numFmtId="0" fontId="4" fillId="3" borderId="21" xfId="0" applyFont="1" applyFill="1" applyBorder="1"/>
    <xf numFmtId="0" fontId="4" fillId="3" borderId="24" xfId="0" applyFont="1" applyFill="1" applyBorder="1"/>
    <xf numFmtId="0" fontId="11" fillId="0" borderId="0" xfId="0" applyFont="1" applyAlignment="1">
      <alignment horizontal="left" vertical="center" indent="3"/>
    </xf>
    <xf numFmtId="0" fontId="18" fillId="0" borderId="0" xfId="0" applyFont="1" applyAlignment="1">
      <alignment horizontal="right"/>
    </xf>
    <xf numFmtId="0" fontId="18" fillId="0" borderId="0" xfId="0" applyFont="1" applyAlignment="1" applyProtection="1">
      <alignment vertical="center"/>
      <protection locked="0"/>
    </xf>
    <xf numFmtId="0" fontId="18" fillId="0" borderId="0" xfId="0" applyFont="1" applyProtection="1">
      <protection locked="0"/>
    </xf>
    <xf numFmtId="0" fontId="4" fillId="0" borderId="0" xfId="0" applyFont="1" applyBorder="1" applyProtection="1">
      <protection locked="0"/>
    </xf>
    <xf numFmtId="0" fontId="4" fillId="0" borderId="0" xfId="0" applyFont="1" applyProtection="1">
      <protection locked="0"/>
    </xf>
    <xf numFmtId="0" fontId="21" fillId="0" borderId="0" xfId="0" applyFont="1" applyAlignment="1" applyProtection="1">
      <alignment vertical="center"/>
      <protection locked="0"/>
    </xf>
    <xf numFmtId="0" fontId="21" fillId="0" borderId="0" xfId="0" applyFont="1" applyProtection="1">
      <protection locked="0"/>
    </xf>
    <xf numFmtId="0" fontId="4" fillId="0" borderId="0" xfId="0" applyFont="1" applyBorder="1" applyAlignment="1" applyProtection="1">
      <alignment vertical="center"/>
      <protection locked="0"/>
    </xf>
    <xf numFmtId="0" fontId="4" fillId="0" borderId="0" xfId="0" applyFont="1" applyFill="1" applyProtection="1">
      <protection locked="0"/>
    </xf>
    <xf numFmtId="0" fontId="13" fillId="0" borderId="0" xfId="0" applyFont="1" applyBorder="1" applyAlignment="1" applyProtection="1">
      <alignment horizontal="center" vertical="center"/>
      <protection locked="0"/>
    </xf>
    <xf numFmtId="0" fontId="4" fillId="0" borderId="0" xfId="0" applyFont="1" applyFill="1" applyBorder="1" applyProtection="1">
      <protection locked="0"/>
    </xf>
    <xf numFmtId="0" fontId="4" fillId="0" borderId="0" xfId="0" applyFont="1" applyBorder="1" applyAlignment="1">
      <alignment vertical="center"/>
    </xf>
    <xf numFmtId="0" fontId="4" fillId="0" borderId="0" xfId="0" applyFont="1" applyBorder="1"/>
    <xf numFmtId="0" fontId="4" fillId="3" borderId="27" xfId="0" applyFont="1" applyFill="1" applyBorder="1" applyAlignment="1">
      <alignment horizontal="left"/>
    </xf>
    <xf numFmtId="0" fontId="18" fillId="0" borderId="0" xfId="0" applyFont="1" applyBorder="1" applyProtection="1">
      <protection locked="0"/>
    </xf>
    <xf numFmtId="0" fontId="8" fillId="2" borderId="2" xfId="0" applyFont="1" applyFill="1" applyBorder="1"/>
    <xf numFmtId="0" fontId="8" fillId="2" borderId="8" xfId="0" applyFont="1" applyFill="1" applyBorder="1"/>
    <xf numFmtId="0" fontId="8" fillId="2" borderId="8" xfId="0" applyFont="1" applyFill="1" applyBorder="1" applyAlignment="1">
      <alignment horizontal="right"/>
    </xf>
    <xf numFmtId="165" fontId="8" fillId="2" borderId="3" xfId="0" applyNumberFormat="1" applyFont="1" applyFill="1" applyBorder="1"/>
    <xf numFmtId="0" fontId="10" fillId="0" borderId="9" xfId="0" applyFont="1" applyFill="1" applyBorder="1" applyAlignment="1" applyProtection="1">
      <protection locked="0"/>
    </xf>
    <xf numFmtId="0" fontId="4" fillId="0" borderId="2" xfId="0" applyFont="1" applyFill="1" applyBorder="1" applyAlignment="1">
      <alignment vertical="center"/>
    </xf>
    <xf numFmtId="0" fontId="4" fillId="5" borderId="2" xfId="0" applyFont="1" applyFill="1" applyBorder="1" applyAlignment="1">
      <alignment vertical="center"/>
    </xf>
    <xf numFmtId="9" fontId="2" fillId="4" borderId="1" xfId="2" applyFont="1" applyFill="1" applyBorder="1" applyAlignment="1" applyProtection="1">
      <alignment vertical="center" wrapText="1"/>
      <protection locked="0"/>
    </xf>
    <xf numFmtId="0" fontId="10" fillId="0" borderId="13" xfId="0" applyFont="1" applyFill="1" applyBorder="1" applyAlignment="1">
      <alignment horizontal="left" vertical="center"/>
    </xf>
    <xf numFmtId="0" fontId="10" fillId="0" borderId="14" xfId="0" applyFont="1" applyFill="1" applyBorder="1" applyAlignment="1">
      <alignment horizontal="left" vertical="center"/>
    </xf>
    <xf numFmtId="0" fontId="4" fillId="0" borderId="14" xfId="0" applyFont="1" applyFill="1" applyBorder="1"/>
    <xf numFmtId="0" fontId="9" fillId="0" borderId="24" xfId="0" applyFont="1" applyFill="1" applyBorder="1" applyProtection="1">
      <protection locked="0"/>
    </xf>
    <xf numFmtId="0" fontId="0" fillId="0" borderId="0" xfId="0" applyFill="1"/>
    <xf numFmtId="0" fontId="4" fillId="5" borderId="0" xfId="0" applyFont="1" applyFill="1" applyBorder="1" applyAlignment="1">
      <alignment vertical="center"/>
    </xf>
    <xf numFmtId="0" fontId="4" fillId="5" borderId="0" xfId="0" applyFont="1" applyFill="1" applyBorder="1"/>
    <xf numFmtId="0" fontId="10" fillId="5" borderId="0" xfId="0" applyFont="1" applyFill="1" applyBorder="1"/>
    <xf numFmtId="0" fontId="10" fillId="5" borderId="0" xfId="0" applyFont="1" applyFill="1" applyBorder="1" applyAlignment="1">
      <alignment horizontal="right"/>
    </xf>
    <xf numFmtId="0" fontId="0" fillId="0" borderId="0" xfId="0" applyBorder="1"/>
    <xf numFmtId="164" fontId="9" fillId="4" borderId="25" xfId="0" applyNumberFormat="1" applyFont="1" applyFill="1" applyBorder="1" applyProtection="1">
      <protection locked="0"/>
    </xf>
    <xf numFmtId="165" fontId="9" fillId="4" borderId="19" xfId="0" applyNumberFormat="1" applyFont="1" applyFill="1" applyBorder="1" applyProtection="1">
      <protection locked="0"/>
    </xf>
    <xf numFmtId="165" fontId="9" fillId="4" borderId="23" xfId="0" applyNumberFormat="1" applyFont="1" applyFill="1" applyBorder="1" applyProtection="1">
      <protection locked="0"/>
    </xf>
    <xf numFmtId="0" fontId="2" fillId="0" borderId="6" xfId="0" applyFont="1" applyFill="1" applyBorder="1" applyAlignment="1">
      <alignment horizontal="center" vertical="center" wrapText="1"/>
    </xf>
    <xf numFmtId="0" fontId="4" fillId="0" borderId="9" xfId="0" applyFont="1" applyBorder="1" applyAlignment="1">
      <alignment horizontal="left" vertical="center" wrapText="1"/>
    </xf>
    <xf numFmtId="0" fontId="4" fillId="0" borderId="1" xfId="0" applyFont="1" applyBorder="1" applyAlignment="1">
      <alignment vertical="center" wrapText="1"/>
    </xf>
    <xf numFmtId="0" fontId="16" fillId="0" borderId="8" xfId="0" applyFont="1" applyBorder="1" applyAlignment="1">
      <alignment vertical="center"/>
    </xf>
    <xf numFmtId="0" fontId="16" fillId="0" borderId="3" xfId="0" applyFont="1" applyBorder="1" applyAlignment="1">
      <alignment vertical="center"/>
    </xf>
    <xf numFmtId="0" fontId="16" fillId="6" borderId="2" xfId="0" applyFont="1" applyFill="1" applyBorder="1" applyAlignment="1">
      <alignment vertical="center"/>
    </xf>
    <xf numFmtId="0" fontId="0" fillId="6" borderId="8" xfId="0" applyFill="1" applyBorder="1"/>
    <xf numFmtId="0" fontId="10" fillId="6" borderId="9" xfId="0" applyFont="1" applyFill="1" applyBorder="1" applyAlignment="1" applyProtection="1">
      <protection locked="0"/>
    </xf>
    <xf numFmtId="0" fontId="16" fillId="6" borderId="1" xfId="0" applyFont="1" applyFill="1" applyBorder="1" applyAlignment="1">
      <alignment vertical="center" wrapText="1"/>
    </xf>
    <xf numFmtId="0" fontId="16" fillId="0" borderId="1" xfId="0" applyFont="1" applyBorder="1" applyAlignment="1">
      <alignment vertical="center" wrapText="1"/>
    </xf>
    <xf numFmtId="0" fontId="4" fillId="0" borderId="18" xfId="0" applyFont="1" applyFill="1" applyBorder="1" applyAlignment="1" applyProtection="1">
      <alignment vertical="center"/>
      <protection locked="0"/>
    </xf>
    <xf numFmtId="0" fontId="4" fillId="0" borderId="20" xfId="0" applyFont="1" applyFill="1" applyBorder="1" applyAlignment="1">
      <alignment vertical="center"/>
    </xf>
    <xf numFmtId="0" fontId="4" fillId="3" borderId="24" xfId="0" applyFont="1" applyFill="1" applyBorder="1" applyAlignment="1">
      <alignment horizontal="right"/>
    </xf>
    <xf numFmtId="165" fontId="9" fillId="4" borderId="1" xfId="0" applyNumberFormat="1" applyFont="1" applyFill="1" applyBorder="1" applyProtection="1">
      <protection locked="0"/>
    </xf>
    <xf numFmtId="164" fontId="9" fillId="4" borderId="1" xfId="1" applyNumberFormat="1" applyFont="1" applyFill="1" applyBorder="1" applyProtection="1">
      <protection locked="0"/>
    </xf>
    <xf numFmtId="49" fontId="19" fillId="4" borderId="8" xfId="0" applyNumberFormat="1" applyFont="1" applyFill="1" applyBorder="1" applyAlignment="1" applyProtection="1">
      <alignment vertical="top"/>
      <protection locked="0"/>
    </xf>
    <xf numFmtId="49" fontId="19" fillId="4" borderId="3" xfId="0" applyNumberFormat="1" applyFont="1" applyFill="1" applyBorder="1" applyAlignment="1" applyProtection="1">
      <alignment vertical="top"/>
      <protection locked="0"/>
    </xf>
    <xf numFmtId="49" fontId="19" fillId="4" borderId="6" xfId="0" applyNumberFormat="1" applyFont="1" applyFill="1" applyBorder="1" applyAlignment="1" applyProtection="1">
      <alignment vertical="top"/>
      <protection locked="0"/>
    </xf>
    <xf numFmtId="0" fontId="0" fillId="0" borderId="4" xfId="0" applyBorder="1" applyAlignment="1">
      <alignment horizontal="center" vertical="center"/>
    </xf>
    <xf numFmtId="0" fontId="0" fillId="0" borderId="6" xfId="0" applyBorder="1" applyAlignment="1">
      <alignment horizontal="center" vertical="center"/>
    </xf>
    <xf numFmtId="0" fontId="7" fillId="0" borderId="10" xfId="0" applyFont="1" applyBorder="1" applyAlignment="1">
      <alignment horizontal="center" vertical="center"/>
    </xf>
    <xf numFmtId="0" fontId="7" fillId="0" borderId="5" xfId="0" applyFont="1" applyBorder="1" applyAlignment="1">
      <alignment horizontal="center" vertical="center"/>
    </xf>
    <xf numFmtId="0" fontId="2" fillId="0" borderId="4" xfId="0" applyFont="1" applyFill="1" applyBorder="1" applyAlignment="1">
      <alignment horizontal="justify" vertical="center" wrapText="1"/>
    </xf>
    <xf numFmtId="0" fontId="2" fillId="0" borderId="6" xfId="0" applyFont="1" applyFill="1" applyBorder="1" applyAlignment="1">
      <alignment horizontal="justify" vertical="center" wrapText="1"/>
    </xf>
    <xf numFmtId="0" fontId="2" fillId="0" borderId="4"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3" fillId="0" borderId="8" xfId="0" applyFont="1" applyBorder="1" applyAlignment="1">
      <alignment horizontal="left" vertical="center" wrapText="1"/>
    </xf>
    <xf numFmtId="0" fontId="7" fillId="0" borderId="4" xfId="0" applyFont="1" applyBorder="1" applyAlignment="1">
      <alignment horizontal="center" vertical="center"/>
    </xf>
    <xf numFmtId="0" fontId="7" fillId="0" borderId="6" xfId="0" applyFont="1" applyBorder="1" applyAlignment="1">
      <alignment horizontal="center" vertical="center"/>
    </xf>
    <xf numFmtId="0" fontId="5" fillId="0" borderId="0" xfId="0" applyFont="1" applyAlignment="1">
      <alignment horizontal="center" vertical="center"/>
    </xf>
    <xf numFmtId="0" fontId="5" fillId="2" borderId="7" xfId="0" applyFont="1" applyFill="1" applyBorder="1" applyAlignment="1">
      <alignment horizontal="left" vertical="center" wrapText="1"/>
    </xf>
    <xf numFmtId="0" fontId="5" fillId="2" borderId="9" xfId="0" applyFont="1" applyFill="1" applyBorder="1" applyAlignment="1">
      <alignment horizontal="left" vertical="center" wrapText="1"/>
    </xf>
    <xf numFmtId="0" fontId="11" fillId="4" borderId="8" xfId="0" applyFont="1" applyFill="1" applyBorder="1" applyAlignment="1" applyProtection="1">
      <alignment horizontal="center"/>
      <protection locked="0"/>
    </xf>
    <xf numFmtId="0" fontId="11" fillId="4" borderId="3" xfId="0" applyFont="1" applyFill="1" applyBorder="1" applyAlignment="1" applyProtection="1">
      <alignment horizontal="center"/>
      <protection locked="0"/>
    </xf>
    <xf numFmtId="49" fontId="19" fillId="4" borderId="8" xfId="0" applyNumberFormat="1" applyFont="1" applyFill="1" applyBorder="1" applyAlignment="1" applyProtection="1">
      <alignment horizontal="center" vertical="top"/>
      <protection locked="0"/>
    </xf>
    <xf numFmtId="49" fontId="19" fillId="4" borderId="3" xfId="0" applyNumberFormat="1" applyFont="1" applyFill="1" applyBorder="1" applyAlignment="1" applyProtection="1">
      <alignment horizontal="center" vertical="top"/>
      <protection locked="0"/>
    </xf>
    <xf numFmtId="0" fontId="12" fillId="0" borderId="0" xfId="0" applyFont="1" applyBorder="1" applyAlignment="1">
      <alignment horizontal="center"/>
    </xf>
    <xf numFmtId="0" fontId="2" fillId="0" borderId="1" xfId="0" applyFont="1" applyFill="1" applyBorder="1" applyAlignment="1">
      <alignment horizontal="justify" vertical="center" wrapText="1"/>
    </xf>
    <xf numFmtId="164" fontId="2" fillId="0" borderId="6" xfId="0" applyNumberFormat="1" applyFont="1" applyFill="1" applyBorder="1" applyAlignment="1" applyProtection="1">
      <alignment wrapText="1"/>
    </xf>
    <xf numFmtId="164" fontId="16" fillId="0" borderId="6" xfId="0" applyNumberFormat="1" applyFont="1" applyFill="1" applyBorder="1" applyAlignment="1" applyProtection="1">
      <alignment vertical="center" wrapText="1"/>
    </xf>
    <xf numFmtId="164" fontId="2" fillId="0" borderId="1" xfId="1" applyNumberFormat="1" applyFont="1" applyFill="1" applyBorder="1" applyAlignment="1" applyProtection="1">
      <alignment horizontal="right" vertical="center" wrapText="1"/>
    </xf>
    <xf numFmtId="164" fontId="4" fillId="0" borderId="6" xfId="0" applyNumberFormat="1" applyFont="1" applyFill="1" applyBorder="1" applyAlignment="1" applyProtection="1">
      <alignment vertical="center" wrapText="1"/>
    </xf>
    <xf numFmtId="164" fontId="16" fillId="6" borderId="6" xfId="0" applyNumberFormat="1" applyFont="1" applyFill="1" applyBorder="1" applyAlignment="1" applyProtection="1">
      <alignment vertical="center" wrapText="1"/>
    </xf>
  </cellXfs>
  <cellStyles count="3">
    <cellStyle name="Normale" xfId="0" builtinId="0"/>
    <cellStyle name="Percentuale" xfId="2" builtinId="5"/>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54"/>
  <sheetViews>
    <sheetView tabSelected="1" topLeftCell="A88" workbookViewId="0">
      <selection activeCell="G98" sqref="G98"/>
    </sheetView>
  </sheetViews>
  <sheetFormatPr defaultRowHeight="15" x14ac:dyDescent="0.25"/>
  <cols>
    <col min="1" max="1" width="3.7109375" style="62" customWidth="1"/>
    <col min="2" max="2" width="15.85546875" style="62" customWidth="1"/>
    <col min="3" max="3" width="45.85546875" style="62" customWidth="1"/>
    <col min="4" max="4" width="21" style="62" customWidth="1"/>
    <col min="5" max="5" width="21.42578125" style="62" customWidth="1"/>
    <col min="6" max="6" width="18.85546875" style="62" customWidth="1"/>
    <col min="7" max="7" width="17.140625" style="62" customWidth="1"/>
    <col min="8" max="8" width="16.28515625" style="62" customWidth="1"/>
    <col min="9" max="16384" width="9.140625" style="62"/>
  </cols>
  <sheetData>
    <row r="1" spans="1:7" x14ac:dyDescent="0.25">
      <c r="A1" s="19" t="s">
        <v>70</v>
      </c>
      <c r="B1" s="19"/>
      <c r="C1" s="20"/>
      <c r="D1" s="19" t="s">
        <v>71</v>
      </c>
      <c r="E1" s="20"/>
      <c r="G1" s="16"/>
    </row>
    <row r="2" spans="1:7" x14ac:dyDescent="0.25">
      <c r="A2" s="21"/>
      <c r="B2" s="21"/>
      <c r="C2" s="22"/>
      <c r="D2" s="21"/>
      <c r="E2" s="22"/>
      <c r="F2" s="23"/>
      <c r="G2" s="17" t="s">
        <v>72</v>
      </c>
    </row>
    <row r="3" spans="1:7" x14ac:dyDescent="0.25">
      <c r="A3" s="24" t="s">
        <v>73</v>
      </c>
      <c r="B3" s="24"/>
      <c r="C3" s="22" t="s">
        <v>74</v>
      </c>
      <c r="D3" s="21"/>
      <c r="E3" s="25"/>
      <c r="F3" s="23"/>
      <c r="G3" s="17" t="s">
        <v>75</v>
      </c>
    </row>
    <row r="4" spans="1:7" x14ac:dyDescent="0.25">
      <c r="A4" s="21"/>
      <c r="B4" s="21"/>
      <c r="C4" s="22" t="s">
        <v>76</v>
      </c>
      <c r="D4" s="21"/>
      <c r="E4" s="22"/>
      <c r="F4" s="23"/>
      <c r="G4" s="17" t="s">
        <v>77</v>
      </c>
    </row>
    <row r="5" spans="1:7" x14ac:dyDescent="0.25">
      <c r="A5" s="21"/>
      <c r="B5" s="21"/>
      <c r="C5" s="22"/>
      <c r="D5" s="21"/>
      <c r="E5" s="22"/>
      <c r="F5" s="23"/>
      <c r="G5" s="17" t="s">
        <v>78</v>
      </c>
    </row>
    <row r="6" spans="1:7" x14ac:dyDescent="0.25">
      <c r="A6" s="26"/>
      <c r="B6" s="26"/>
      <c r="C6" s="23"/>
      <c r="D6" s="21"/>
      <c r="E6" s="22"/>
      <c r="F6" s="23"/>
      <c r="G6" s="18"/>
    </row>
    <row r="7" spans="1:7" x14ac:dyDescent="0.25">
      <c r="A7" s="17" t="s">
        <v>79</v>
      </c>
      <c r="B7" s="17"/>
      <c r="C7" s="23"/>
      <c r="D7" s="26"/>
      <c r="E7" s="26"/>
      <c r="F7" s="26"/>
      <c r="G7" s="23"/>
    </row>
    <row r="8" spans="1:7" x14ac:dyDescent="0.25">
      <c r="A8" s="27" t="s">
        <v>107</v>
      </c>
      <c r="B8" s="27"/>
      <c r="C8" s="27"/>
      <c r="D8" s="27"/>
      <c r="E8" s="27"/>
      <c r="F8" s="27"/>
      <c r="G8" s="23"/>
    </row>
    <row r="9" spans="1:7" x14ac:dyDescent="0.25">
      <c r="A9" s="27" t="s">
        <v>108</v>
      </c>
      <c r="B9" s="27"/>
      <c r="C9" s="27"/>
      <c r="D9" s="27"/>
      <c r="E9" s="27"/>
      <c r="F9" s="27"/>
      <c r="G9" s="23"/>
    </row>
    <row r="10" spans="1:7" x14ac:dyDescent="0.25">
      <c r="A10" s="54" t="s">
        <v>80</v>
      </c>
      <c r="B10" s="54"/>
      <c r="C10" s="55"/>
      <c r="D10" s="54"/>
      <c r="E10" s="54"/>
      <c r="F10" s="54"/>
      <c r="G10" s="55"/>
    </row>
    <row r="11" spans="1:7" x14ac:dyDescent="0.25">
      <c r="A11" s="17"/>
      <c r="B11" s="17"/>
      <c r="C11" s="28"/>
      <c r="D11" s="29"/>
      <c r="E11" s="28"/>
      <c r="F11" s="28"/>
      <c r="G11" s="28"/>
    </row>
    <row r="12" spans="1:7" x14ac:dyDescent="0.25">
      <c r="C12" s="28"/>
      <c r="D12" s="74"/>
      <c r="E12" s="28"/>
      <c r="F12" s="28"/>
      <c r="G12" s="28"/>
    </row>
    <row r="13" spans="1:7" ht="26.25" customHeight="1" x14ac:dyDescent="0.25">
      <c r="A13" s="30"/>
      <c r="B13" s="31" t="s">
        <v>81</v>
      </c>
      <c r="C13" s="146"/>
      <c r="D13" s="146"/>
      <c r="E13" s="146"/>
      <c r="F13" s="147"/>
      <c r="G13" s="32"/>
    </row>
    <row r="14" spans="1:7" ht="24.75" customHeight="1" x14ac:dyDescent="0.25">
      <c r="A14" s="30"/>
      <c r="B14" s="33" t="s">
        <v>82</v>
      </c>
      <c r="C14" s="146"/>
      <c r="D14" s="146"/>
      <c r="E14" s="146"/>
      <c r="F14" s="147"/>
      <c r="G14" s="32"/>
    </row>
    <row r="15" spans="1:7" ht="24.75" customHeight="1" x14ac:dyDescent="0.25">
      <c r="A15" s="30"/>
      <c r="B15" s="31" t="s">
        <v>83</v>
      </c>
      <c r="C15" s="147"/>
      <c r="D15" s="34" t="s">
        <v>84</v>
      </c>
      <c r="E15" s="165"/>
      <c r="F15" s="166"/>
      <c r="G15" s="32"/>
    </row>
    <row r="16" spans="1:7" ht="35.25" customHeight="1" x14ac:dyDescent="0.25">
      <c r="A16" s="30"/>
      <c r="B16" s="36" t="s">
        <v>85</v>
      </c>
      <c r="C16" s="148"/>
      <c r="D16" s="35" t="s">
        <v>86</v>
      </c>
      <c r="E16" s="163"/>
      <c r="F16" s="164"/>
      <c r="G16" s="32"/>
    </row>
    <row r="17" spans="1:8" x14ac:dyDescent="0.25">
      <c r="A17" s="37"/>
      <c r="B17" s="37"/>
      <c r="C17" s="38"/>
      <c r="D17" s="38"/>
      <c r="E17" s="38"/>
      <c r="F17" s="38"/>
      <c r="G17" s="38"/>
    </row>
    <row r="18" spans="1:8" x14ac:dyDescent="0.25">
      <c r="A18" s="26" t="s">
        <v>87</v>
      </c>
      <c r="B18" s="26"/>
      <c r="C18" s="23"/>
      <c r="D18" s="23"/>
      <c r="E18" s="23"/>
      <c r="F18" s="23"/>
      <c r="G18" s="23"/>
    </row>
    <row r="19" spans="1:8" x14ac:dyDescent="0.25">
      <c r="A19" s="39"/>
      <c r="B19" s="39"/>
      <c r="C19" s="167" t="s">
        <v>88</v>
      </c>
      <c r="D19" s="167"/>
      <c r="E19" s="167"/>
      <c r="F19" s="167"/>
      <c r="G19" s="167"/>
    </row>
    <row r="21" spans="1:8" x14ac:dyDescent="0.25">
      <c r="A21" s="40"/>
      <c r="B21" s="41" t="s">
        <v>89</v>
      </c>
      <c r="C21" s="42"/>
      <c r="D21" s="43"/>
      <c r="E21" s="43"/>
      <c r="F21" s="44" t="s">
        <v>90</v>
      </c>
      <c r="G21" s="45"/>
    </row>
    <row r="22" spans="1:8" ht="25.5" customHeight="1" x14ac:dyDescent="0.25">
      <c r="A22" s="133" t="s">
        <v>110</v>
      </c>
      <c r="B22" s="115" t="s">
        <v>116</v>
      </c>
      <c r="C22" s="46"/>
      <c r="D22" s="47"/>
      <c r="E22" s="47"/>
      <c r="F22" s="169">
        <f>H84</f>
        <v>0</v>
      </c>
      <c r="G22" s="52"/>
    </row>
    <row r="23" spans="1:8" ht="25.5" customHeight="1" x14ac:dyDescent="0.25">
      <c r="A23" s="133" t="s">
        <v>111</v>
      </c>
      <c r="B23" s="116" t="s">
        <v>117</v>
      </c>
      <c r="C23" s="48"/>
      <c r="D23" s="49"/>
      <c r="E23" s="49"/>
      <c r="F23" s="169">
        <f>G114</f>
        <v>3000</v>
      </c>
      <c r="G23" s="52"/>
    </row>
    <row r="24" spans="1:8" ht="39" customHeight="1" x14ac:dyDescent="0.25">
      <c r="A24" s="140" t="s">
        <v>112</v>
      </c>
      <c r="B24" s="50" t="s">
        <v>119</v>
      </c>
      <c r="C24" s="134"/>
      <c r="D24" s="134"/>
      <c r="E24" s="135"/>
      <c r="F24" s="170">
        <f>SUM(F22:F23)</f>
        <v>3000</v>
      </c>
      <c r="G24" s="53"/>
    </row>
    <row r="25" spans="1:8" ht="25.5" customHeight="1" x14ac:dyDescent="0.25">
      <c r="A25" s="133" t="s">
        <v>113</v>
      </c>
      <c r="B25" s="116" t="s">
        <v>120</v>
      </c>
      <c r="C25" s="132"/>
      <c r="D25" s="132"/>
      <c r="E25" s="132"/>
      <c r="F25" s="171">
        <f>G120</f>
        <v>0</v>
      </c>
      <c r="G25" s="53"/>
    </row>
    <row r="26" spans="1:8" ht="25.5" customHeight="1" x14ac:dyDescent="0.25">
      <c r="A26" s="133" t="s">
        <v>118</v>
      </c>
      <c r="B26" s="116" t="s">
        <v>121</v>
      </c>
      <c r="C26" s="132"/>
      <c r="D26" s="132"/>
      <c r="E26" s="132"/>
      <c r="F26" s="172">
        <f>G129</f>
        <v>0</v>
      </c>
      <c r="G26" s="53"/>
    </row>
    <row r="27" spans="1:8" ht="25.5" customHeight="1" x14ac:dyDescent="0.25">
      <c r="A27" s="140" t="s">
        <v>114</v>
      </c>
      <c r="B27" s="50" t="s">
        <v>122</v>
      </c>
      <c r="C27" s="114"/>
      <c r="D27" s="114"/>
      <c r="E27" s="114"/>
      <c r="F27" s="170">
        <v>250</v>
      </c>
      <c r="G27" s="51"/>
    </row>
    <row r="28" spans="1:8" ht="25.5" customHeight="1" x14ac:dyDescent="0.25">
      <c r="A28" s="139" t="s">
        <v>115</v>
      </c>
      <c r="B28" s="136" t="s">
        <v>123</v>
      </c>
      <c r="C28" s="137"/>
      <c r="D28" s="138"/>
      <c r="E28" s="138"/>
      <c r="F28" s="173">
        <f>F24+F27</f>
        <v>3250</v>
      </c>
    </row>
    <row r="30" spans="1:8" ht="15.75" x14ac:dyDescent="0.25">
      <c r="B30" s="57" t="s">
        <v>91</v>
      </c>
      <c r="C30" s="57"/>
      <c r="D30" s="56"/>
      <c r="E30" s="56"/>
      <c r="F30" s="56"/>
    </row>
    <row r="32" spans="1:8" ht="15.75" customHeight="1" x14ac:dyDescent="0.25">
      <c r="A32" s="161" t="s">
        <v>93</v>
      </c>
      <c r="B32" s="162"/>
      <c r="C32" s="162"/>
      <c r="D32" s="162"/>
      <c r="E32" s="162"/>
      <c r="F32" s="162"/>
      <c r="G32" s="162"/>
      <c r="H32" s="162"/>
    </row>
    <row r="33" spans="1:8" ht="22.5" customHeight="1" x14ac:dyDescent="0.25">
      <c r="A33" s="157" t="s">
        <v>92</v>
      </c>
      <c r="B33" s="157"/>
      <c r="C33" s="157"/>
      <c r="D33" s="12"/>
      <c r="E33" s="12"/>
      <c r="F33" s="12"/>
      <c r="G33" s="12"/>
      <c r="H33" s="12"/>
    </row>
    <row r="34" spans="1:8" ht="25.5" x14ac:dyDescent="0.25">
      <c r="A34" s="59" t="s">
        <v>0</v>
      </c>
      <c r="B34" s="58" t="s">
        <v>33</v>
      </c>
      <c r="C34" s="58" t="s">
        <v>2</v>
      </c>
      <c r="D34" s="58" t="s">
        <v>1</v>
      </c>
      <c r="E34" s="58" t="s">
        <v>66</v>
      </c>
      <c r="F34" s="60" t="s">
        <v>95</v>
      </c>
      <c r="G34" s="60" t="s">
        <v>59</v>
      </c>
      <c r="H34" s="60" t="s">
        <v>60</v>
      </c>
    </row>
    <row r="35" spans="1:8" ht="39.950000000000003" customHeight="1" x14ac:dyDescent="0.25">
      <c r="A35" s="149">
        <v>1</v>
      </c>
      <c r="B35" s="151" t="s">
        <v>35</v>
      </c>
      <c r="C35" s="153" t="s">
        <v>38</v>
      </c>
      <c r="D35" s="155" t="s">
        <v>94</v>
      </c>
      <c r="E35" s="131" t="s">
        <v>62</v>
      </c>
      <c r="F35" s="131">
        <v>6</v>
      </c>
      <c r="G35" s="7"/>
      <c r="H35" s="15">
        <f>F35*G35</f>
        <v>0</v>
      </c>
    </row>
    <row r="36" spans="1:8" ht="39.950000000000003" customHeight="1" x14ac:dyDescent="0.25">
      <c r="A36" s="150"/>
      <c r="B36" s="152"/>
      <c r="C36" s="154"/>
      <c r="D36" s="156"/>
      <c r="E36" s="131" t="s">
        <v>63</v>
      </c>
      <c r="F36" s="131">
        <v>1</v>
      </c>
      <c r="G36" s="7"/>
      <c r="H36" s="15">
        <f t="shared" ref="H36:H58" si="0">F36*G36</f>
        <v>0</v>
      </c>
    </row>
    <row r="37" spans="1:8" ht="39.950000000000003" customHeight="1" x14ac:dyDescent="0.25">
      <c r="A37" s="149">
        <v>2</v>
      </c>
      <c r="B37" s="151" t="s">
        <v>35</v>
      </c>
      <c r="C37" s="153" t="s">
        <v>39</v>
      </c>
      <c r="D37" s="155" t="s">
        <v>5</v>
      </c>
      <c r="E37" s="131" t="s">
        <v>62</v>
      </c>
      <c r="F37" s="131">
        <v>6</v>
      </c>
      <c r="G37" s="7"/>
      <c r="H37" s="15">
        <f t="shared" si="0"/>
        <v>0</v>
      </c>
    </row>
    <row r="38" spans="1:8" ht="39.950000000000003" customHeight="1" x14ac:dyDescent="0.25">
      <c r="A38" s="150"/>
      <c r="B38" s="152"/>
      <c r="C38" s="154"/>
      <c r="D38" s="156"/>
      <c r="E38" s="131" t="s">
        <v>63</v>
      </c>
      <c r="F38" s="131">
        <v>1</v>
      </c>
      <c r="G38" s="7"/>
      <c r="H38" s="15">
        <f t="shared" si="0"/>
        <v>0</v>
      </c>
    </row>
    <row r="39" spans="1:8" ht="39.950000000000003" customHeight="1" x14ac:dyDescent="0.25">
      <c r="A39" s="149">
        <v>3</v>
      </c>
      <c r="B39" s="151" t="s">
        <v>35</v>
      </c>
      <c r="C39" s="153" t="s">
        <v>40</v>
      </c>
      <c r="D39" s="155" t="s">
        <v>5</v>
      </c>
      <c r="E39" s="131" t="s">
        <v>62</v>
      </c>
      <c r="F39" s="131">
        <v>1</v>
      </c>
      <c r="G39" s="7"/>
      <c r="H39" s="15">
        <f t="shared" si="0"/>
        <v>0</v>
      </c>
    </row>
    <row r="40" spans="1:8" ht="39.950000000000003" customHeight="1" x14ac:dyDescent="0.25">
      <c r="A40" s="150"/>
      <c r="B40" s="152"/>
      <c r="C40" s="154"/>
      <c r="D40" s="156"/>
      <c r="E40" s="131" t="s">
        <v>63</v>
      </c>
      <c r="F40" s="131">
        <v>1</v>
      </c>
      <c r="G40" s="7"/>
      <c r="H40" s="15">
        <f t="shared" si="0"/>
        <v>0</v>
      </c>
    </row>
    <row r="41" spans="1:8" ht="39.950000000000003" customHeight="1" x14ac:dyDescent="0.25">
      <c r="A41" s="149">
        <v>4</v>
      </c>
      <c r="B41" s="151" t="s">
        <v>35</v>
      </c>
      <c r="C41" s="153" t="s">
        <v>41</v>
      </c>
      <c r="D41" s="155" t="s">
        <v>5</v>
      </c>
      <c r="E41" s="131" t="s">
        <v>62</v>
      </c>
      <c r="F41" s="131">
        <v>8</v>
      </c>
      <c r="G41" s="7"/>
      <c r="H41" s="15">
        <f t="shared" si="0"/>
        <v>0</v>
      </c>
    </row>
    <row r="42" spans="1:8" ht="39.950000000000003" customHeight="1" x14ac:dyDescent="0.25">
      <c r="A42" s="150"/>
      <c r="B42" s="152"/>
      <c r="C42" s="154"/>
      <c r="D42" s="156"/>
      <c r="E42" s="131" t="s">
        <v>63</v>
      </c>
      <c r="F42" s="131">
        <v>1</v>
      </c>
      <c r="G42" s="7"/>
      <c r="H42" s="15">
        <f t="shared" si="0"/>
        <v>0</v>
      </c>
    </row>
    <row r="43" spans="1:8" ht="39.950000000000003" customHeight="1" x14ac:dyDescent="0.25">
      <c r="A43" s="149">
        <v>5</v>
      </c>
      <c r="B43" s="151" t="s">
        <v>35</v>
      </c>
      <c r="C43" s="153" t="s">
        <v>69</v>
      </c>
      <c r="D43" s="155" t="s">
        <v>5</v>
      </c>
      <c r="E43" s="131" t="s">
        <v>62</v>
      </c>
      <c r="F43" s="4">
        <v>1</v>
      </c>
      <c r="G43" s="7"/>
      <c r="H43" s="15">
        <f t="shared" si="0"/>
        <v>0</v>
      </c>
    </row>
    <row r="44" spans="1:8" ht="39.950000000000003" customHeight="1" x14ac:dyDescent="0.25">
      <c r="A44" s="150"/>
      <c r="B44" s="152"/>
      <c r="C44" s="154"/>
      <c r="D44" s="156"/>
      <c r="E44" s="131" t="s">
        <v>63</v>
      </c>
      <c r="F44" s="4">
        <v>1</v>
      </c>
      <c r="G44" s="7"/>
      <c r="H44" s="15">
        <f t="shared" si="0"/>
        <v>0</v>
      </c>
    </row>
    <row r="45" spans="1:8" ht="39.950000000000003" customHeight="1" x14ac:dyDescent="0.25">
      <c r="A45" s="149">
        <v>6</v>
      </c>
      <c r="B45" s="151" t="s">
        <v>35</v>
      </c>
      <c r="C45" s="153" t="s">
        <v>42</v>
      </c>
      <c r="D45" s="155" t="s">
        <v>5</v>
      </c>
      <c r="E45" s="131" t="s">
        <v>62</v>
      </c>
      <c r="F45" s="4">
        <v>1</v>
      </c>
      <c r="G45" s="7"/>
      <c r="H45" s="15">
        <f t="shared" si="0"/>
        <v>0</v>
      </c>
    </row>
    <row r="46" spans="1:8" ht="39.950000000000003" customHeight="1" x14ac:dyDescent="0.25">
      <c r="A46" s="150"/>
      <c r="B46" s="152"/>
      <c r="C46" s="154"/>
      <c r="D46" s="156"/>
      <c r="E46" s="131" t="s">
        <v>63</v>
      </c>
      <c r="F46" s="4">
        <v>1</v>
      </c>
      <c r="G46" s="7"/>
      <c r="H46" s="15">
        <f t="shared" si="0"/>
        <v>0</v>
      </c>
    </row>
    <row r="47" spans="1:8" ht="39.950000000000003" customHeight="1" x14ac:dyDescent="0.25">
      <c r="A47" s="149">
        <v>7</v>
      </c>
      <c r="B47" s="151" t="s">
        <v>35</v>
      </c>
      <c r="C47" s="153" t="s">
        <v>43</v>
      </c>
      <c r="D47" s="155" t="s">
        <v>5</v>
      </c>
      <c r="E47" s="131" t="s">
        <v>62</v>
      </c>
      <c r="F47" s="4">
        <v>1</v>
      </c>
      <c r="G47" s="7"/>
      <c r="H47" s="15">
        <f t="shared" si="0"/>
        <v>0</v>
      </c>
    </row>
    <row r="48" spans="1:8" ht="39.950000000000003" customHeight="1" x14ac:dyDescent="0.25">
      <c r="A48" s="150"/>
      <c r="B48" s="152"/>
      <c r="C48" s="154"/>
      <c r="D48" s="156"/>
      <c r="E48" s="131" t="s">
        <v>63</v>
      </c>
      <c r="F48" s="4">
        <v>1</v>
      </c>
      <c r="G48" s="7"/>
      <c r="H48" s="15">
        <f t="shared" si="0"/>
        <v>0</v>
      </c>
    </row>
    <row r="49" spans="1:8" ht="39.950000000000003" customHeight="1" x14ac:dyDescent="0.25">
      <c r="A49" s="149">
        <v>8</v>
      </c>
      <c r="B49" s="151" t="s">
        <v>35</v>
      </c>
      <c r="C49" s="153" t="s">
        <v>44</v>
      </c>
      <c r="D49" s="155" t="s">
        <v>5</v>
      </c>
      <c r="E49" s="131" t="s">
        <v>62</v>
      </c>
      <c r="F49" s="4">
        <v>1</v>
      </c>
      <c r="G49" s="7"/>
      <c r="H49" s="15">
        <f t="shared" si="0"/>
        <v>0</v>
      </c>
    </row>
    <row r="50" spans="1:8" ht="39.950000000000003" customHeight="1" x14ac:dyDescent="0.25">
      <c r="A50" s="150"/>
      <c r="B50" s="152"/>
      <c r="C50" s="154"/>
      <c r="D50" s="156"/>
      <c r="E50" s="131" t="s">
        <v>63</v>
      </c>
      <c r="F50" s="4">
        <v>1</v>
      </c>
      <c r="G50" s="7"/>
      <c r="H50" s="15">
        <f t="shared" si="0"/>
        <v>0</v>
      </c>
    </row>
    <row r="51" spans="1:8" ht="39.950000000000003" customHeight="1" x14ac:dyDescent="0.25">
      <c r="A51" s="149">
        <v>9</v>
      </c>
      <c r="B51" s="151" t="s">
        <v>35</v>
      </c>
      <c r="C51" s="153" t="s">
        <v>45</v>
      </c>
      <c r="D51" s="155" t="s">
        <v>5</v>
      </c>
      <c r="E51" s="131" t="s">
        <v>62</v>
      </c>
      <c r="F51" s="4">
        <v>10</v>
      </c>
      <c r="G51" s="7"/>
      <c r="H51" s="15">
        <f t="shared" si="0"/>
        <v>0</v>
      </c>
    </row>
    <row r="52" spans="1:8" ht="39.950000000000003" customHeight="1" x14ac:dyDescent="0.25">
      <c r="A52" s="150"/>
      <c r="B52" s="152"/>
      <c r="C52" s="154"/>
      <c r="D52" s="156"/>
      <c r="E52" s="131" t="s">
        <v>63</v>
      </c>
      <c r="F52" s="4">
        <v>1</v>
      </c>
      <c r="G52" s="7"/>
      <c r="H52" s="15">
        <f t="shared" si="0"/>
        <v>0</v>
      </c>
    </row>
    <row r="53" spans="1:8" ht="39.950000000000003" customHeight="1" x14ac:dyDescent="0.25">
      <c r="A53" s="149">
        <v>10</v>
      </c>
      <c r="B53" s="151" t="s">
        <v>35</v>
      </c>
      <c r="C53" s="153" t="s">
        <v>46</v>
      </c>
      <c r="D53" s="155" t="s">
        <v>5</v>
      </c>
      <c r="E53" s="131" t="s">
        <v>62</v>
      </c>
      <c r="F53" s="4">
        <v>12</v>
      </c>
      <c r="G53" s="7"/>
      <c r="H53" s="15">
        <f t="shared" si="0"/>
        <v>0</v>
      </c>
    </row>
    <row r="54" spans="1:8" ht="39.950000000000003" customHeight="1" x14ac:dyDescent="0.25">
      <c r="A54" s="150"/>
      <c r="B54" s="152"/>
      <c r="C54" s="154"/>
      <c r="D54" s="156"/>
      <c r="E54" s="131" t="s">
        <v>63</v>
      </c>
      <c r="F54" s="4">
        <v>1</v>
      </c>
      <c r="G54" s="7"/>
      <c r="H54" s="15">
        <f t="shared" si="0"/>
        <v>0</v>
      </c>
    </row>
    <row r="55" spans="1:8" ht="39.950000000000003" customHeight="1" x14ac:dyDescent="0.25">
      <c r="A55" s="149">
        <v>11</v>
      </c>
      <c r="B55" s="151" t="s">
        <v>35</v>
      </c>
      <c r="C55" s="153" t="s">
        <v>47</v>
      </c>
      <c r="D55" s="155" t="s">
        <v>5</v>
      </c>
      <c r="E55" s="131" t="s">
        <v>62</v>
      </c>
      <c r="F55" s="4">
        <v>12</v>
      </c>
      <c r="G55" s="7"/>
      <c r="H55" s="15">
        <f t="shared" si="0"/>
        <v>0</v>
      </c>
    </row>
    <row r="56" spans="1:8" ht="39.950000000000003" customHeight="1" x14ac:dyDescent="0.25">
      <c r="A56" s="150"/>
      <c r="B56" s="152"/>
      <c r="C56" s="154"/>
      <c r="D56" s="156"/>
      <c r="E56" s="131" t="s">
        <v>63</v>
      </c>
      <c r="F56" s="4">
        <v>1</v>
      </c>
      <c r="G56" s="7"/>
      <c r="H56" s="15">
        <f t="shared" si="0"/>
        <v>0</v>
      </c>
    </row>
    <row r="57" spans="1:8" ht="39.950000000000003" customHeight="1" x14ac:dyDescent="0.25">
      <c r="A57" s="149">
        <v>12</v>
      </c>
      <c r="B57" s="151" t="s">
        <v>35</v>
      </c>
      <c r="C57" s="153" t="s">
        <v>48</v>
      </c>
      <c r="D57" s="155" t="s">
        <v>5</v>
      </c>
      <c r="E57" s="131" t="s">
        <v>62</v>
      </c>
      <c r="F57" s="4">
        <v>8</v>
      </c>
      <c r="G57" s="7"/>
      <c r="H57" s="15">
        <f t="shared" si="0"/>
        <v>0</v>
      </c>
    </row>
    <row r="58" spans="1:8" ht="39.950000000000003" customHeight="1" x14ac:dyDescent="0.25">
      <c r="A58" s="150"/>
      <c r="B58" s="152"/>
      <c r="C58" s="154"/>
      <c r="D58" s="156"/>
      <c r="E58" s="131" t="s">
        <v>63</v>
      </c>
      <c r="F58" s="4">
        <v>1</v>
      </c>
      <c r="G58" s="7"/>
      <c r="H58" s="15">
        <f t="shared" si="0"/>
        <v>0</v>
      </c>
    </row>
    <row r="59" spans="1:8" ht="7.5" customHeight="1" x14ac:dyDescent="0.25"/>
    <row r="60" spans="1:8" ht="26.25" customHeight="1" x14ac:dyDescent="0.25">
      <c r="A60" s="157" t="s">
        <v>96</v>
      </c>
      <c r="B60" s="157"/>
      <c r="C60" s="157"/>
      <c r="D60" s="12"/>
      <c r="E60" s="12"/>
      <c r="F60" s="12"/>
      <c r="G60" s="12"/>
      <c r="H60" s="13"/>
    </row>
    <row r="61" spans="1:8" x14ac:dyDescent="0.25">
      <c r="A61" s="5" t="s">
        <v>0</v>
      </c>
      <c r="B61" s="1" t="s">
        <v>33</v>
      </c>
      <c r="C61" s="1" t="s">
        <v>2</v>
      </c>
      <c r="D61" s="1" t="s">
        <v>1</v>
      </c>
      <c r="E61" s="1" t="s">
        <v>66</v>
      </c>
      <c r="F61" s="14" t="s">
        <v>64</v>
      </c>
      <c r="G61" s="14" t="s">
        <v>64</v>
      </c>
      <c r="H61" s="14" t="s">
        <v>65</v>
      </c>
    </row>
    <row r="62" spans="1:8" ht="45" customHeight="1" x14ac:dyDescent="0.25">
      <c r="A62" s="149">
        <v>13</v>
      </c>
      <c r="B62" s="158" t="s">
        <v>35</v>
      </c>
      <c r="C62" s="153" t="s">
        <v>49</v>
      </c>
      <c r="D62" s="155" t="s">
        <v>5</v>
      </c>
      <c r="E62" s="131" t="s">
        <v>62</v>
      </c>
      <c r="F62" s="4">
        <v>10</v>
      </c>
      <c r="G62" s="7"/>
      <c r="H62" s="15">
        <f>F62*G62</f>
        <v>0</v>
      </c>
    </row>
    <row r="63" spans="1:8" ht="45" customHeight="1" x14ac:dyDescent="0.25">
      <c r="A63" s="150"/>
      <c r="B63" s="159"/>
      <c r="C63" s="154"/>
      <c r="D63" s="156"/>
      <c r="E63" s="131" t="s">
        <v>63</v>
      </c>
      <c r="F63" s="4">
        <v>10</v>
      </c>
      <c r="G63" s="7"/>
      <c r="H63" s="15">
        <f t="shared" ref="H63:H83" si="1">F63*G63</f>
        <v>0</v>
      </c>
    </row>
    <row r="64" spans="1:8" ht="45" customHeight="1" x14ac:dyDescent="0.25">
      <c r="A64" s="149">
        <v>14</v>
      </c>
      <c r="B64" s="158" t="s">
        <v>35</v>
      </c>
      <c r="C64" s="153" t="s">
        <v>50</v>
      </c>
      <c r="D64" s="155" t="s">
        <v>5</v>
      </c>
      <c r="E64" s="131" t="s">
        <v>62</v>
      </c>
      <c r="F64" s="4">
        <v>13</v>
      </c>
      <c r="G64" s="7"/>
      <c r="H64" s="15">
        <f t="shared" si="1"/>
        <v>0</v>
      </c>
    </row>
    <row r="65" spans="1:8" ht="45" customHeight="1" x14ac:dyDescent="0.25">
      <c r="A65" s="150"/>
      <c r="B65" s="159"/>
      <c r="C65" s="154"/>
      <c r="D65" s="156"/>
      <c r="E65" s="131" t="s">
        <v>63</v>
      </c>
      <c r="F65" s="4">
        <v>3</v>
      </c>
      <c r="G65" s="7"/>
      <c r="H65" s="15">
        <f t="shared" si="1"/>
        <v>0</v>
      </c>
    </row>
    <row r="66" spans="1:8" ht="45" customHeight="1" x14ac:dyDescent="0.25">
      <c r="A66" s="149">
        <v>15</v>
      </c>
      <c r="B66" s="158" t="s">
        <v>35</v>
      </c>
      <c r="C66" s="153" t="s">
        <v>51</v>
      </c>
      <c r="D66" s="155" t="s">
        <v>5</v>
      </c>
      <c r="E66" s="131" t="s">
        <v>62</v>
      </c>
      <c r="F66" s="4">
        <v>8</v>
      </c>
      <c r="G66" s="7"/>
      <c r="H66" s="15">
        <f t="shared" si="1"/>
        <v>0</v>
      </c>
    </row>
    <row r="67" spans="1:8" ht="45" customHeight="1" x14ac:dyDescent="0.25">
      <c r="A67" s="150"/>
      <c r="B67" s="159"/>
      <c r="C67" s="154"/>
      <c r="D67" s="156"/>
      <c r="E67" s="131" t="s">
        <v>63</v>
      </c>
      <c r="F67" s="4">
        <v>1</v>
      </c>
      <c r="G67" s="7"/>
      <c r="H67" s="15">
        <f t="shared" si="1"/>
        <v>0</v>
      </c>
    </row>
    <row r="68" spans="1:8" ht="45" customHeight="1" x14ac:dyDescent="0.25">
      <c r="A68" s="149">
        <v>16</v>
      </c>
      <c r="B68" s="158" t="s">
        <v>35</v>
      </c>
      <c r="C68" s="153" t="s">
        <v>52</v>
      </c>
      <c r="D68" s="155" t="s">
        <v>5</v>
      </c>
      <c r="E68" s="131" t="s">
        <v>62</v>
      </c>
      <c r="F68" s="4">
        <v>3</v>
      </c>
      <c r="G68" s="7"/>
      <c r="H68" s="15">
        <f t="shared" si="1"/>
        <v>0</v>
      </c>
    </row>
    <row r="69" spans="1:8" ht="45" customHeight="1" x14ac:dyDescent="0.25">
      <c r="A69" s="150"/>
      <c r="B69" s="159"/>
      <c r="C69" s="154"/>
      <c r="D69" s="156"/>
      <c r="E69" s="131" t="s">
        <v>63</v>
      </c>
      <c r="F69" s="4">
        <v>1</v>
      </c>
      <c r="G69" s="7"/>
      <c r="H69" s="15">
        <f t="shared" si="1"/>
        <v>0</v>
      </c>
    </row>
    <row r="70" spans="1:8" ht="45" customHeight="1" x14ac:dyDescent="0.25">
      <c r="A70" s="149">
        <v>17</v>
      </c>
      <c r="B70" s="158" t="s">
        <v>35</v>
      </c>
      <c r="C70" s="153" t="s">
        <v>53</v>
      </c>
      <c r="D70" s="155" t="s">
        <v>5</v>
      </c>
      <c r="E70" s="131" t="s">
        <v>62</v>
      </c>
      <c r="F70" s="4">
        <v>1</v>
      </c>
      <c r="G70" s="7"/>
      <c r="H70" s="15">
        <f t="shared" si="1"/>
        <v>0</v>
      </c>
    </row>
    <row r="71" spans="1:8" ht="45" customHeight="1" x14ac:dyDescent="0.25">
      <c r="A71" s="150"/>
      <c r="B71" s="159"/>
      <c r="C71" s="154"/>
      <c r="D71" s="156"/>
      <c r="E71" s="131" t="s">
        <v>63</v>
      </c>
      <c r="F71" s="4">
        <v>1</v>
      </c>
      <c r="G71" s="7"/>
      <c r="H71" s="15">
        <f t="shared" si="1"/>
        <v>0</v>
      </c>
    </row>
    <row r="72" spans="1:8" ht="45" customHeight="1" x14ac:dyDescent="0.25">
      <c r="A72" s="149">
        <v>18</v>
      </c>
      <c r="B72" s="158" t="s">
        <v>35</v>
      </c>
      <c r="C72" s="153" t="s">
        <v>54</v>
      </c>
      <c r="D72" s="155" t="s">
        <v>5</v>
      </c>
      <c r="E72" s="131" t="s">
        <v>62</v>
      </c>
      <c r="F72" s="4">
        <v>5</v>
      </c>
      <c r="G72" s="7"/>
      <c r="H72" s="15">
        <f t="shared" si="1"/>
        <v>0</v>
      </c>
    </row>
    <row r="73" spans="1:8" ht="45" customHeight="1" x14ac:dyDescent="0.25">
      <c r="A73" s="150"/>
      <c r="B73" s="159"/>
      <c r="C73" s="154"/>
      <c r="D73" s="156"/>
      <c r="E73" s="131" t="s">
        <v>63</v>
      </c>
      <c r="F73" s="4">
        <v>2</v>
      </c>
      <c r="G73" s="7"/>
      <c r="H73" s="15">
        <f t="shared" si="1"/>
        <v>0</v>
      </c>
    </row>
    <row r="74" spans="1:8" ht="45" customHeight="1" x14ac:dyDescent="0.25">
      <c r="A74" s="149">
        <v>19</v>
      </c>
      <c r="B74" s="158" t="s">
        <v>35</v>
      </c>
      <c r="C74" s="153" t="s">
        <v>55</v>
      </c>
      <c r="D74" s="155" t="s">
        <v>5</v>
      </c>
      <c r="E74" s="131" t="s">
        <v>62</v>
      </c>
      <c r="F74" s="4">
        <v>1</v>
      </c>
      <c r="G74" s="7"/>
      <c r="H74" s="15">
        <f t="shared" si="1"/>
        <v>0</v>
      </c>
    </row>
    <row r="75" spans="1:8" ht="45" customHeight="1" x14ac:dyDescent="0.25">
      <c r="A75" s="150"/>
      <c r="B75" s="159"/>
      <c r="C75" s="154"/>
      <c r="D75" s="156"/>
      <c r="E75" s="131" t="s">
        <v>63</v>
      </c>
      <c r="F75" s="4">
        <v>1</v>
      </c>
      <c r="G75" s="7"/>
      <c r="H75" s="15">
        <f t="shared" si="1"/>
        <v>0</v>
      </c>
    </row>
    <row r="76" spans="1:8" ht="45" customHeight="1" x14ac:dyDescent="0.25">
      <c r="A76" s="149">
        <v>20</v>
      </c>
      <c r="B76" s="158" t="s">
        <v>35</v>
      </c>
      <c r="C76" s="153" t="s">
        <v>56</v>
      </c>
      <c r="D76" s="155" t="s">
        <v>5</v>
      </c>
      <c r="E76" s="131" t="s">
        <v>62</v>
      </c>
      <c r="F76" s="4">
        <v>7</v>
      </c>
      <c r="G76" s="7"/>
      <c r="H76" s="15">
        <f t="shared" si="1"/>
        <v>0</v>
      </c>
    </row>
    <row r="77" spans="1:8" ht="45" customHeight="1" x14ac:dyDescent="0.25">
      <c r="A77" s="150"/>
      <c r="B77" s="159"/>
      <c r="C77" s="154"/>
      <c r="D77" s="156"/>
      <c r="E77" s="131" t="s">
        <v>63</v>
      </c>
      <c r="F77" s="4">
        <v>6</v>
      </c>
      <c r="G77" s="7"/>
      <c r="H77" s="15">
        <f t="shared" si="1"/>
        <v>0</v>
      </c>
    </row>
    <row r="78" spans="1:8" ht="45" customHeight="1" x14ac:dyDescent="0.25">
      <c r="A78" s="149">
        <v>21</v>
      </c>
      <c r="B78" s="158" t="s">
        <v>35</v>
      </c>
      <c r="C78" s="153" t="s">
        <v>57</v>
      </c>
      <c r="D78" s="155" t="s">
        <v>5</v>
      </c>
      <c r="E78" s="131" t="s">
        <v>62</v>
      </c>
      <c r="F78" s="4">
        <v>32</v>
      </c>
      <c r="G78" s="7"/>
      <c r="H78" s="15">
        <f t="shared" si="1"/>
        <v>0</v>
      </c>
    </row>
    <row r="79" spans="1:8" ht="45" customHeight="1" x14ac:dyDescent="0.25">
      <c r="A79" s="150"/>
      <c r="B79" s="159"/>
      <c r="C79" s="154"/>
      <c r="D79" s="156"/>
      <c r="E79" s="131" t="s">
        <v>63</v>
      </c>
      <c r="F79" s="4">
        <v>5</v>
      </c>
      <c r="G79" s="7"/>
      <c r="H79" s="15">
        <f t="shared" si="1"/>
        <v>0</v>
      </c>
    </row>
    <row r="80" spans="1:8" ht="45" customHeight="1" x14ac:dyDescent="0.25">
      <c r="A80" s="149">
        <v>22</v>
      </c>
      <c r="B80" s="158" t="s">
        <v>35</v>
      </c>
      <c r="C80" s="153" t="s">
        <v>67</v>
      </c>
      <c r="D80" s="155" t="s">
        <v>5</v>
      </c>
      <c r="E80" s="131" t="s">
        <v>62</v>
      </c>
      <c r="F80" s="4">
        <v>15</v>
      </c>
      <c r="G80" s="7"/>
      <c r="H80" s="15">
        <f t="shared" si="1"/>
        <v>0</v>
      </c>
    </row>
    <row r="81" spans="1:8" ht="45" customHeight="1" x14ac:dyDescent="0.25">
      <c r="A81" s="150"/>
      <c r="B81" s="159"/>
      <c r="C81" s="154"/>
      <c r="D81" s="156"/>
      <c r="E81" s="131" t="s">
        <v>63</v>
      </c>
      <c r="F81" s="4">
        <v>9</v>
      </c>
      <c r="G81" s="7"/>
      <c r="H81" s="15">
        <f t="shared" si="1"/>
        <v>0</v>
      </c>
    </row>
    <row r="82" spans="1:8" ht="45" customHeight="1" x14ac:dyDescent="0.25">
      <c r="A82" s="149">
        <v>23</v>
      </c>
      <c r="B82" s="158" t="s">
        <v>35</v>
      </c>
      <c r="C82" s="168" t="s">
        <v>68</v>
      </c>
      <c r="D82" s="155" t="s">
        <v>5</v>
      </c>
      <c r="E82" s="131" t="s">
        <v>62</v>
      </c>
      <c r="F82" s="4">
        <v>6</v>
      </c>
      <c r="G82" s="7"/>
      <c r="H82" s="15">
        <f t="shared" si="1"/>
        <v>0</v>
      </c>
    </row>
    <row r="83" spans="1:8" ht="45" customHeight="1" x14ac:dyDescent="0.25">
      <c r="A83" s="150"/>
      <c r="B83" s="159"/>
      <c r="C83" s="168"/>
      <c r="D83" s="156"/>
      <c r="E83" s="131" t="s">
        <v>63</v>
      </c>
      <c r="F83" s="4">
        <v>1</v>
      </c>
      <c r="G83" s="7"/>
      <c r="H83" s="15">
        <f t="shared" si="1"/>
        <v>0</v>
      </c>
    </row>
    <row r="84" spans="1:8" ht="28.5" customHeight="1" x14ac:dyDescent="0.25">
      <c r="A84" s="110"/>
      <c r="B84" s="111"/>
      <c r="C84" s="111"/>
      <c r="D84" s="111"/>
      <c r="E84" s="111"/>
      <c r="F84" s="111"/>
      <c r="G84" s="112" t="s">
        <v>98</v>
      </c>
      <c r="H84" s="113">
        <f>SUM(H35:H83)</f>
        <v>0</v>
      </c>
    </row>
    <row r="85" spans="1:8" ht="17.25" customHeight="1" x14ac:dyDescent="0.25"/>
    <row r="86" spans="1:8" ht="27.75" customHeight="1" x14ac:dyDescent="0.25">
      <c r="A86" s="161" t="s">
        <v>6</v>
      </c>
      <c r="B86" s="162"/>
      <c r="C86" s="162"/>
      <c r="D86" s="162"/>
      <c r="E86" s="162"/>
      <c r="F86" s="162"/>
      <c r="G86" s="162"/>
    </row>
    <row r="87" spans="1:8" ht="102" x14ac:dyDescent="0.25">
      <c r="A87" s="5" t="s">
        <v>0</v>
      </c>
      <c r="B87" s="1" t="s">
        <v>33</v>
      </c>
      <c r="C87" s="11" t="s">
        <v>61</v>
      </c>
      <c r="D87" s="11" t="s">
        <v>1</v>
      </c>
      <c r="E87" s="60" t="s">
        <v>95</v>
      </c>
      <c r="F87" s="60" t="s">
        <v>59</v>
      </c>
      <c r="G87" s="60" t="s">
        <v>60</v>
      </c>
    </row>
    <row r="88" spans="1:8" ht="25.5" x14ac:dyDescent="0.25">
      <c r="A88" s="61">
        <v>24</v>
      </c>
      <c r="B88" s="2" t="s">
        <v>34</v>
      </c>
      <c r="C88" s="8" t="s">
        <v>7</v>
      </c>
      <c r="D88" s="9" t="s">
        <v>32</v>
      </c>
      <c r="E88" s="4">
        <v>1</v>
      </c>
      <c r="F88" s="7"/>
      <c r="G88" s="3">
        <f t="shared" ref="G88:G110" si="2">E88*F88</f>
        <v>0</v>
      </c>
    </row>
    <row r="89" spans="1:8" ht="25.5" x14ac:dyDescent="0.25">
      <c r="A89" s="61">
        <v>25</v>
      </c>
      <c r="B89" s="2" t="s">
        <v>34</v>
      </c>
      <c r="C89" s="8" t="s">
        <v>8</v>
      </c>
      <c r="D89" s="9" t="s">
        <v>32</v>
      </c>
      <c r="E89" s="4">
        <v>2</v>
      </c>
      <c r="F89" s="7"/>
      <c r="G89" s="3">
        <f t="shared" si="2"/>
        <v>0</v>
      </c>
    </row>
    <row r="90" spans="1:8" ht="38.25" x14ac:dyDescent="0.25">
      <c r="A90" s="61">
        <v>26</v>
      </c>
      <c r="B90" s="2" t="s">
        <v>34</v>
      </c>
      <c r="C90" s="8" t="s">
        <v>9</v>
      </c>
      <c r="D90" s="9" t="s">
        <v>32</v>
      </c>
      <c r="E90" s="4">
        <v>2</v>
      </c>
      <c r="F90" s="7"/>
      <c r="G90" s="3">
        <f t="shared" si="2"/>
        <v>0</v>
      </c>
    </row>
    <row r="91" spans="1:8" ht="38.25" x14ac:dyDescent="0.25">
      <c r="A91" s="61">
        <v>27</v>
      </c>
      <c r="B91" s="2" t="s">
        <v>34</v>
      </c>
      <c r="C91" s="8" t="s">
        <v>10</v>
      </c>
      <c r="D91" s="9" t="s">
        <v>32</v>
      </c>
      <c r="E91" s="4">
        <v>2</v>
      </c>
      <c r="F91" s="7"/>
      <c r="G91" s="3">
        <f t="shared" si="2"/>
        <v>0</v>
      </c>
    </row>
    <row r="92" spans="1:8" ht="25.5" x14ac:dyDescent="0.25">
      <c r="A92" s="61">
        <v>28</v>
      </c>
      <c r="B92" s="2" t="s">
        <v>34</v>
      </c>
      <c r="C92" s="8" t="s">
        <v>11</v>
      </c>
      <c r="D92" s="9" t="s">
        <v>32</v>
      </c>
      <c r="E92" s="9">
        <v>1</v>
      </c>
      <c r="F92" s="7"/>
      <c r="G92" s="3">
        <f t="shared" si="2"/>
        <v>0</v>
      </c>
    </row>
    <row r="93" spans="1:8" ht="25.5" x14ac:dyDescent="0.25">
      <c r="A93" s="61">
        <v>29</v>
      </c>
      <c r="B93" s="2" t="s">
        <v>34</v>
      </c>
      <c r="C93" s="8" t="s">
        <v>15</v>
      </c>
      <c r="D93" s="9" t="s">
        <v>32</v>
      </c>
      <c r="E93" s="9">
        <v>1</v>
      </c>
      <c r="F93" s="7"/>
      <c r="G93" s="3">
        <f t="shared" si="2"/>
        <v>0</v>
      </c>
    </row>
    <row r="94" spans="1:8" ht="38.25" x14ac:dyDescent="0.25">
      <c r="A94" s="61">
        <v>30</v>
      </c>
      <c r="B94" s="2" t="s">
        <v>34</v>
      </c>
      <c r="C94" s="8" t="s">
        <v>16</v>
      </c>
      <c r="D94" s="9" t="s">
        <v>32</v>
      </c>
      <c r="E94" s="9">
        <v>1</v>
      </c>
      <c r="F94" s="7"/>
      <c r="G94" s="3">
        <f t="shared" si="2"/>
        <v>0</v>
      </c>
    </row>
    <row r="95" spans="1:8" ht="38.25" x14ac:dyDescent="0.25">
      <c r="A95" s="61">
        <v>31</v>
      </c>
      <c r="B95" s="2" t="s">
        <v>34</v>
      </c>
      <c r="C95" s="8" t="s">
        <v>17</v>
      </c>
      <c r="D95" s="9" t="s">
        <v>32</v>
      </c>
      <c r="E95" s="9">
        <v>1</v>
      </c>
      <c r="F95" s="7"/>
      <c r="G95" s="3">
        <f t="shared" si="2"/>
        <v>0</v>
      </c>
    </row>
    <row r="96" spans="1:8" ht="25.5" x14ac:dyDescent="0.25">
      <c r="A96" s="61">
        <v>32</v>
      </c>
      <c r="B96" s="2" t="s">
        <v>34</v>
      </c>
      <c r="C96" s="8" t="s">
        <v>18</v>
      </c>
      <c r="D96" s="9" t="s">
        <v>32</v>
      </c>
      <c r="E96" s="9">
        <v>1</v>
      </c>
      <c r="F96" s="7"/>
      <c r="G96" s="3">
        <f t="shared" si="2"/>
        <v>0</v>
      </c>
    </row>
    <row r="97" spans="1:7" ht="25.5" x14ac:dyDescent="0.25">
      <c r="A97" s="61">
        <v>33</v>
      </c>
      <c r="B97" s="2" t="s">
        <v>34</v>
      </c>
      <c r="C97" s="8" t="s">
        <v>19</v>
      </c>
      <c r="D97" s="9" t="s">
        <v>32</v>
      </c>
      <c r="E97" s="9">
        <v>1</v>
      </c>
      <c r="F97" s="7"/>
      <c r="G97" s="3">
        <f t="shared" si="2"/>
        <v>0</v>
      </c>
    </row>
    <row r="98" spans="1:7" ht="38.25" x14ac:dyDescent="0.25">
      <c r="A98" s="61">
        <v>34</v>
      </c>
      <c r="B98" s="2" t="s">
        <v>34</v>
      </c>
      <c r="C98" s="8" t="s">
        <v>20</v>
      </c>
      <c r="D98" s="9" t="s">
        <v>32</v>
      </c>
      <c r="E98" s="9">
        <v>1</v>
      </c>
      <c r="F98" s="7"/>
      <c r="G98" s="3">
        <f t="shared" si="2"/>
        <v>0</v>
      </c>
    </row>
    <row r="99" spans="1:7" ht="38.25" x14ac:dyDescent="0.25">
      <c r="A99" s="61">
        <v>35</v>
      </c>
      <c r="B99" s="2" t="s">
        <v>34</v>
      </c>
      <c r="C99" s="8" t="s">
        <v>21</v>
      </c>
      <c r="D99" s="9" t="s">
        <v>32</v>
      </c>
      <c r="E99" s="9">
        <v>1</v>
      </c>
      <c r="F99" s="7"/>
      <c r="G99" s="3">
        <f t="shared" si="2"/>
        <v>0</v>
      </c>
    </row>
    <row r="100" spans="1:7" ht="25.5" x14ac:dyDescent="0.25">
      <c r="A100" s="61">
        <v>36</v>
      </c>
      <c r="B100" s="2" t="s">
        <v>34</v>
      </c>
      <c r="C100" s="8" t="s">
        <v>22</v>
      </c>
      <c r="D100" s="9" t="s">
        <v>32</v>
      </c>
      <c r="E100" s="9">
        <v>1</v>
      </c>
      <c r="F100" s="7"/>
      <c r="G100" s="3">
        <f t="shared" si="2"/>
        <v>0</v>
      </c>
    </row>
    <row r="101" spans="1:7" ht="25.5" x14ac:dyDescent="0.25">
      <c r="A101" s="61">
        <v>37</v>
      </c>
      <c r="B101" s="2" t="s">
        <v>34</v>
      </c>
      <c r="C101" s="8" t="s">
        <v>23</v>
      </c>
      <c r="D101" s="9" t="s">
        <v>32</v>
      </c>
      <c r="E101" s="9">
        <v>1</v>
      </c>
      <c r="F101" s="7"/>
      <c r="G101" s="3">
        <f t="shared" si="2"/>
        <v>0</v>
      </c>
    </row>
    <row r="102" spans="1:7" ht="38.25" x14ac:dyDescent="0.25">
      <c r="A102" s="61">
        <v>38</v>
      </c>
      <c r="B102" s="2" t="s">
        <v>34</v>
      </c>
      <c r="C102" s="8" t="s">
        <v>24</v>
      </c>
      <c r="D102" s="9" t="s">
        <v>32</v>
      </c>
      <c r="E102" s="9">
        <v>1</v>
      </c>
      <c r="F102" s="7"/>
      <c r="G102" s="3">
        <f t="shared" si="2"/>
        <v>0</v>
      </c>
    </row>
    <row r="103" spans="1:7" ht="38.25" x14ac:dyDescent="0.25">
      <c r="A103" s="61">
        <v>39</v>
      </c>
      <c r="B103" s="2" t="s">
        <v>34</v>
      </c>
      <c r="C103" s="8" t="s">
        <v>25</v>
      </c>
      <c r="D103" s="9" t="s">
        <v>32</v>
      </c>
      <c r="E103" s="9">
        <v>1</v>
      </c>
      <c r="F103" s="7"/>
      <c r="G103" s="3">
        <f t="shared" si="2"/>
        <v>0</v>
      </c>
    </row>
    <row r="104" spans="1:7" ht="51" x14ac:dyDescent="0.25">
      <c r="A104" s="61">
        <v>40</v>
      </c>
      <c r="B104" s="2" t="s">
        <v>34</v>
      </c>
      <c r="C104" s="8" t="s">
        <v>26</v>
      </c>
      <c r="D104" s="9" t="s">
        <v>32</v>
      </c>
      <c r="E104" s="4">
        <v>1</v>
      </c>
      <c r="F104" s="7"/>
      <c r="G104" s="3">
        <f t="shared" si="2"/>
        <v>0</v>
      </c>
    </row>
    <row r="105" spans="1:7" ht="51" x14ac:dyDescent="0.25">
      <c r="A105" s="61">
        <v>41</v>
      </c>
      <c r="B105" s="2" t="s">
        <v>34</v>
      </c>
      <c r="C105" s="8" t="s">
        <v>27</v>
      </c>
      <c r="D105" s="9" t="s">
        <v>32</v>
      </c>
      <c r="E105" s="4">
        <v>5</v>
      </c>
      <c r="F105" s="7"/>
      <c r="G105" s="3">
        <f t="shared" si="2"/>
        <v>0</v>
      </c>
    </row>
    <row r="106" spans="1:7" ht="63.75" x14ac:dyDescent="0.25">
      <c r="A106" s="61">
        <v>42</v>
      </c>
      <c r="B106" s="2" t="s">
        <v>34</v>
      </c>
      <c r="C106" s="8" t="s">
        <v>31</v>
      </c>
      <c r="D106" s="9" t="s">
        <v>32</v>
      </c>
      <c r="E106" s="4">
        <v>10</v>
      </c>
      <c r="F106" s="7"/>
      <c r="G106" s="3">
        <f t="shared" si="2"/>
        <v>0</v>
      </c>
    </row>
    <row r="107" spans="1:7" ht="63.75" x14ac:dyDescent="0.25">
      <c r="A107" s="61">
        <v>43</v>
      </c>
      <c r="B107" s="2" t="s">
        <v>34</v>
      </c>
      <c r="C107" s="8" t="s">
        <v>28</v>
      </c>
      <c r="D107" s="9" t="s">
        <v>32</v>
      </c>
      <c r="E107" s="4">
        <v>1</v>
      </c>
      <c r="F107" s="7"/>
      <c r="G107" s="3">
        <f t="shared" si="2"/>
        <v>0</v>
      </c>
    </row>
    <row r="108" spans="1:7" ht="38.25" x14ac:dyDescent="0.25">
      <c r="A108" s="61">
        <v>44</v>
      </c>
      <c r="B108" s="2" t="s">
        <v>34</v>
      </c>
      <c r="C108" s="8" t="s">
        <v>29</v>
      </c>
      <c r="D108" s="9" t="s">
        <v>32</v>
      </c>
      <c r="E108" s="4">
        <v>2</v>
      </c>
      <c r="F108" s="7"/>
      <c r="G108" s="3">
        <f t="shared" si="2"/>
        <v>0</v>
      </c>
    </row>
    <row r="109" spans="1:7" ht="51" x14ac:dyDescent="0.25">
      <c r="A109" s="61">
        <v>45</v>
      </c>
      <c r="B109" s="2" t="s">
        <v>34</v>
      </c>
      <c r="C109" s="6" t="s">
        <v>30</v>
      </c>
      <c r="D109" s="4" t="s">
        <v>32</v>
      </c>
      <c r="E109" s="4">
        <v>10</v>
      </c>
      <c r="F109" s="7"/>
      <c r="G109" s="3">
        <f t="shared" si="2"/>
        <v>0</v>
      </c>
    </row>
    <row r="110" spans="1:7" ht="38.25" x14ac:dyDescent="0.25">
      <c r="A110" s="61">
        <v>46</v>
      </c>
      <c r="B110" s="2" t="s">
        <v>34</v>
      </c>
      <c r="C110" s="6" t="s">
        <v>36</v>
      </c>
      <c r="D110" s="4" t="s">
        <v>37</v>
      </c>
      <c r="E110" s="4">
        <v>50</v>
      </c>
      <c r="F110" s="7"/>
      <c r="G110" s="3">
        <f t="shared" si="2"/>
        <v>0</v>
      </c>
    </row>
    <row r="111" spans="1:7" ht="76.5" x14ac:dyDescent="0.25">
      <c r="A111" s="61">
        <v>47</v>
      </c>
      <c r="B111" s="2" t="s">
        <v>34</v>
      </c>
      <c r="C111" s="6" t="s">
        <v>12</v>
      </c>
      <c r="D111" s="4" t="s">
        <v>13</v>
      </c>
      <c r="E111" s="10">
        <v>3000</v>
      </c>
      <c r="F111" s="117"/>
      <c r="G111" s="3">
        <f>E111-(E111*F111)</f>
        <v>3000</v>
      </c>
    </row>
    <row r="112" spans="1:7" ht="51" x14ac:dyDescent="0.25">
      <c r="A112" s="61">
        <v>48</v>
      </c>
      <c r="B112" s="2" t="s">
        <v>34</v>
      </c>
      <c r="C112" s="6" t="s">
        <v>58</v>
      </c>
      <c r="D112" s="4" t="s">
        <v>14</v>
      </c>
      <c r="E112" s="4">
        <v>30</v>
      </c>
      <c r="F112" s="7"/>
      <c r="G112" s="3">
        <f>E112*F112</f>
        <v>0</v>
      </c>
    </row>
    <row r="113" spans="1:7" ht="24.75" customHeight="1" x14ac:dyDescent="0.25">
      <c r="A113" s="61">
        <v>49</v>
      </c>
      <c r="B113" s="2" t="s">
        <v>35</v>
      </c>
      <c r="C113" s="6" t="s">
        <v>3</v>
      </c>
      <c r="D113" s="4" t="s">
        <v>4</v>
      </c>
      <c r="E113" s="4">
        <v>420</v>
      </c>
      <c r="F113" s="7"/>
      <c r="G113" s="3">
        <f>E113*F113</f>
        <v>0</v>
      </c>
    </row>
    <row r="114" spans="1:7" ht="29.25" customHeight="1" x14ac:dyDescent="0.25">
      <c r="A114" s="110"/>
      <c r="B114" s="111"/>
      <c r="C114" s="111"/>
      <c r="D114" s="111"/>
      <c r="E114" s="111"/>
      <c r="F114" s="112" t="s">
        <v>97</v>
      </c>
      <c r="G114" s="113">
        <f>SUM(G88:G113)</f>
        <v>3000</v>
      </c>
    </row>
    <row r="116" spans="1:7" x14ac:dyDescent="0.25">
      <c r="C116" s="73"/>
      <c r="F116" s="76"/>
    </row>
    <row r="117" spans="1:7" ht="15.75" x14ac:dyDescent="0.25">
      <c r="C117" s="160" t="s">
        <v>99</v>
      </c>
      <c r="D117" s="160"/>
      <c r="E117" s="160"/>
      <c r="F117" s="160"/>
      <c r="G117" s="160"/>
    </row>
    <row r="118" spans="1:7" ht="21.75" customHeight="1" x14ac:dyDescent="0.25">
      <c r="A118" s="66" t="s">
        <v>100</v>
      </c>
      <c r="B118" s="66"/>
      <c r="C118" s="77"/>
      <c r="D118" s="78"/>
      <c r="E118" s="67"/>
      <c r="F118" s="68"/>
      <c r="G118" s="79"/>
    </row>
    <row r="119" spans="1:7" ht="15.75" thickBot="1" x14ac:dyDescent="0.3">
      <c r="A119" s="80"/>
      <c r="B119" s="80"/>
      <c r="C119" s="80"/>
      <c r="D119" s="81"/>
      <c r="E119" s="81"/>
      <c r="F119" s="81"/>
      <c r="G119" s="81"/>
    </row>
    <row r="120" spans="1:7" ht="24.75" customHeight="1" thickBot="1" x14ac:dyDescent="0.3">
      <c r="A120" s="70" t="s">
        <v>124</v>
      </c>
      <c r="B120" s="72"/>
      <c r="C120" s="93"/>
      <c r="D120" s="93"/>
      <c r="E120" s="93"/>
      <c r="F120" s="143" t="s">
        <v>126</v>
      </c>
      <c r="G120" s="128"/>
    </row>
    <row r="121" spans="1:7" s="122" customFormat="1" ht="24.75" customHeight="1" thickBot="1" x14ac:dyDescent="0.3">
      <c r="A121" s="118"/>
      <c r="B121" s="119"/>
      <c r="C121" s="120"/>
      <c r="D121" s="120"/>
      <c r="E121" s="120"/>
      <c r="F121" s="120"/>
      <c r="G121" s="121"/>
    </row>
    <row r="122" spans="1:7" ht="15.75" thickBot="1" x14ac:dyDescent="0.3">
      <c r="A122" s="63" t="s">
        <v>125</v>
      </c>
      <c r="B122" s="71"/>
      <c r="C122" s="82"/>
      <c r="D122" s="83"/>
      <c r="E122" s="64"/>
      <c r="F122" s="84"/>
      <c r="G122" s="108"/>
    </row>
    <row r="123" spans="1:7" ht="39" thickBot="1" x14ac:dyDescent="0.3">
      <c r="A123" s="85"/>
      <c r="B123" s="85" t="s">
        <v>101</v>
      </c>
      <c r="C123" s="86" t="s">
        <v>102</v>
      </c>
      <c r="D123" s="87" t="s">
        <v>103</v>
      </c>
      <c r="E123" s="87" t="s">
        <v>127</v>
      </c>
      <c r="F123" s="87" t="s">
        <v>128</v>
      </c>
      <c r="G123" s="88" t="s">
        <v>104</v>
      </c>
    </row>
    <row r="124" spans="1:7" ht="20.25" customHeight="1" x14ac:dyDescent="0.25">
      <c r="A124" s="141"/>
      <c r="B124" s="89"/>
      <c r="C124" s="90"/>
      <c r="D124" s="90"/>
      <c r="E124" s="69"/>
      <c r="F124" s="145"/>
      <c r="G124" s="129">
        <f>E124*F124</f>
        <v>0</v>
      </c>
    </row>
    <row r="125" spans="1:7" ht="24" customHeight="1" x14ac:dyDescent="0.25">
      <c r="A125" s="141"/>
      <c r="B125" s="89"/>
      <c r="C125" s="90"/>
      <c r="D125" s="90"/>
      <c r="E125" s="69"/>
      <c r="F125" s="144"/>
      <c r="G125" s="129">
        <f t="shared" ref="G125:G128" si="3">E125*F125</f>
        <v>0</v>
      </c>
    </row>
    <row r="126" spans="1:7" ht="21.75" customHeight="1" x14ac:dyDescent="0.25">
      <c r="A126" s="141"/>
      <c r="B126" s="89"/>
      <c r="C126" s="90"/>
      <c r="D126" s="90"/>
      <c r="E126" s="69"/>
      <c r="F126" s="144"/>
      <c r="G126" s="129">
        <f t="shared" si="3"/>
        <v>0</v>
      </c>
    </row>
    <row r="127" spans="1:7" ht="21" customHeight="1" x14ac:dyDescent="0.25">
      <c r="A127" s="141"/>
      <c r="B127" s="89"/>
      <c r="C127" s="90"/>
      <c r="D127" s="90"/>
      <c r="E127" s="69"/>
      <c r="F127" s="144"/>
      <c r="G127" s="129">
        <f t="shared" si="3"/>
        <v>0</v>
      </c>
    </row>
    <row r="128" spans="1:7" ht="21" customHeight="1" x14ac:dyDescent="0.25">
      <c r="A128" s="141"/>
      <c r="B128" s="89"/>
      <c r="C128" s="90"/>
      <c r="D128" s="90"/>
      <c r="E128" s="69"/>
      <c r="F128" s="144"/>
      <c r="G128" s="129">
        <f t="shared" si="3"/>
        <v>0</v>
      </c>
    </row>
    <row r="129" spans="1:7" ht="21" customHeight="1" thickBot="1" x14ac:dyDescent="0.3">
      <c r="A129" s="142"/>
      <c r="B129" s="91"/>
      <c r="C129" s="92"/>
      <c r="D129" s="92"/>
      <c r="E129" s="92"/>
      <c r="F129" s="65" t="s">
        <v>105</v>
      </c>
      <c r="G129" s="130">
        <f>SUM(G124:G128)</f>
        <v>0</v>
      </c>
    </row>
    <row r="130" spans="1:7" s="127" customFormat="1" x14ac:dyDescent="0.25">
      <c r="A130" s="123"/>
      <c r="B130" s="123"/>
      <c r="C130" s="124"/>
      <c r="D130" s="124"/>
      <c r="E130" s="124"/>
      <c r="F130" s="125"/>
      <c r="G130" s="126"/>
    </row>
    <row r="131" spans="1:7" x14ac:dyDescent="0.25">
      <c r="A131" s="80"/>
      <c r="B131" s="80"/>
      <c r="C131" s="80"/>
      <c r="D131" s="81"/>
      <c r="E131" s="81"/>
      <c r="F131" s="81"/>
      <c r="G131" s="81"/>
    </row>
    <row r="132" spans="1:7" x14ac:dyDescent="0.25">
      <c r="C132" s="94"/>
      <c r="D132" s="74"/>
      <c r="E132" s="74"/>
      <c r="F132" s="74"/>
      <c r="G132" s="95"/>
    </row>
    <row r="133" spans="1:7" x14ac:dyDescent="0.25">
      <c r="A133" s="96"/>
      <c r="B133" s="96"/>
      <c r="C133" s="97"/>
      <c r="D133" s="98" t="s">
        <v>129</v>
      </c>
      <c r="E133" s="99"/>
      <c r="F133" s="99"/>
      <c r="G133" s="99"/>
    </row>
    <row r="134" spans="1:7" x14ac:dyDescent="0.25">
      <c r="A134" s="100"/>
      <c r="B134" s="100"/>
      <c r="C134" s="101"/>
      <c r="D134" s="101"/>
      <c r="E134" s="101"/>
      <c r="F134" s="101"/>
      <c r="G134" s="99"/>
    </row>
    <row r="135" spans="1:7" x14ac:dyDescent="0.25">
      <c r="A135" s="96"/>
      <c r="B135" s="96"/>
      <c r="C135" s="97"/>
      <c r="D135" s="97"/>
      <c r="E135" s="109"/>
      <c r="F135" s="109"/>
      <c r="G135" s="98"/>
    </row>
    <row r="136" spans="1:7" x14ac:dyDescent="0.25">
      <c r="A136" s="102"/>
      <c r="B136" s="102"/>
      <c r="C136" s="98"/>
      <c r="D136" s="98"/>
      <c r="E136" s="105"/>
      <c r="F136" s="105"/>
      <c r="G136" s="98"/>
    </row>
    <row r="137" spans="1:7" x14ac:dyDescent="0.25">
      <c r="A137" s="104"/>
      <c r="B137" s="104"/>
      <c r="C137" s="98" t="s">
        <v>106</v>
      </c>
      <c r="D137" s="98"/>
      <c r="E137" s="103"/>
      <c r="F137" s="105"/>
      <c r="G137" s="99"/>
    </row>
    <row r="138" spans="1:7" x14ac:dyDescent="0.25">
      <c r="A138" s="106"/>
      <c r="B138" s="106"/>
      <c r="C138" s="107"/>
      <c r="D138" s="107"/>
      <c r="E138" s="75"/>
      <c r="F138" s="75"/>
    </row>
    <row r="139" spans="1:7" x14ac:dyDescent="0.25">
      <c r="A139" s="106"/>
      <c r="B139" s="106"/>
      <c r="C139" s="107"/>
      <c r="D139" s="107"/>
      <c r="E139" s="107"/>
      <c r="F139" s="75"/>
      <c r="G139" s="107"/>
    </row>
    <row r="154" spans="4:4" x14ac:dyDescent="0.25">
      <c r="D154" s="62" t="s">
        <v>109</v>
      </c>
    </row>
  </sheetData>
  <sheetProtection password="C651" sheet="1" objects="1" scenarios="1"/>
  <mergeCells count="100">
    <mergeCell ref="C117:G117"/>
    <mergeCell ref="A32:H32"/>
    <mergeCell ref="E16:F16"/>
    <mergeCell ref="E15:F15"/>
    <mergeCell ref="C19:G19"/>
    <mergeCell ref="A82:A83"/>
    <mergeCell ref="B82:B83"/>
    <mergeCell ref="C82:C83"/>
    <mergeCell ref="D82:D83"/>
    <mergeCell ref="A86:G86"/>
    <mergeCell ref="A78:A79"/>
    <mergeCell ref="B78:B79"/>
    <mergeCell ref="C78:C79"/>
    <mergeCell ref="D78:D79"/>
    <mergeCell ref="A80:A81"/>
    <mergeCell ref="B80:B81"/>
    <mergeCell ref="A72:A73"/>
    <mergeCell ref="B72:B73"/>
    <mergeCell ref="C72:C73"/>
    <mergeCell ref="D72:D73"/>
    <mergeCell ref="C80:C81"/>
    <mergeCell ref="D80:D81"/>
    <mergeCell ref="A74:A75"/>
    <mergeCell ref="B74:B75"/>
    <mergeCell ref="C74:C75"/>
    <mergeCell ref="D74:D75"/>
    <mergeCell ref="A76:A77"/>
    <mergeCell ref="B76:B77"/>
    <mergeCell ref="C76:C77"/>
    <mergeCell ref="D76:D77"/>
    <mergeCell ref="A68:A69"/>
    <mergeCell ref="B68:B69"/>
    <mergeCell ref="C68:C69"/>
    <mergeCell ref="D68:D69"/>
    <mergeCell ref="A70:A71"/>
    <mergeCell ref="B70:B71"/>
    <mergeCell ref="C70:C71"/>
    <mergeCell ref="D70:D71"/>
    <mergeCell ref="D62:D63"/>
    <mergeCell ref="A66:A67"/>
    <mergeCell ref="B66:B67"/>
    <mergeCell ref="C66:C67"/>
    <mergeCell ref="D66:D67"/>
    <mergeCell ref="A64:A65"/>
    <mergeCell ref="B64:B65"/>
    <mergeCell ref="C64:C65"/>
    <mergeCell ref="D64:D65"/>
    <mergeCell ref="D55:D56"/>
    <mergeCell ref="A57:A58"/>
    <mergeCell ref="B57:B58"/>
    <mergeCell ref="C57:C58"/>
    <mergeCell ref="D57:D58"/>
    <mergeCell ref="A60:C60"/>
    <mergeCell ref="A62:A63"/>
    <mergeCell ref="B62:B63"/>
    <mergeCell ref="C62:C63"/>
    <mergeCell ref="A51:A52"/>
    <mergeCell ref="B51:B52"/>
    <mergeCell ref="C51:C52"/>
    <mergeCell ref="A55:A56"/>
    <mergeCell ref="B55:B56"/>
    <mergeCell ref="C55:C56"/>
    <mergeCell ref="D51:D52"/>
    <mergeCell ref="A53:A54"/>
    <mergeCell ref="B53:B54"/>
    <mergeCell ref="C53:C54"/>
    <mergeCell ref="D53:D54"/>
    <mergeCell ref="A47:A48"/>
    <mergeCell ref="B47:B48"/>
    <mergeCell ref="C47:C48"/>
    <mergeCell ref="D47:D48"/>
    <mergeCell ref="A49:A50"/>
    <mergeCell ref="B49:B50"/>
    <mergeCell ref="C49:C50"/>
    <mergeCell ref="D49:D50"/>
    <mergeCell ref="A43:A44"/>
    <mergeCell ref="B43:B44"/>
    <mergeCell ref="C43:C44"/>
    <mergeCell ref="D43:D44"/>
    <mergeCell ref="A45:A46"/>
    <mergeCell ref="B45:B46"/>
    <mergeCell ref="C45:C46"/>
    <mergeCell ref="D45:D46"/>
    <mergeCell ref="A39:A40"/>
    <mergeCell ref="B39:B40"/>
    <mergeCell ref="C39:C40"/>
    <mergeCell ref="D39:D40"/>
    <mergeCell ref="A41:A42"/>
    <mergeCell ref="B41:B42"/>
    <mergeCell ref="C41:C42"/>
    <mergeCell ref="D41:D42"/>
    <mergeCell ref="A37:A38"/>
    <mergeCell ref="B37:B38"/>
    <mergeCell ref="C37:C38"/>
    <mergeCell ref="D37:D38"/>
    <mergeCell ref="A33:C33"/>
    <mergeCell ref="A35:A36"/>
    <mergeCell ref="B35:B36"/>
    <mergeCell ref="C35:C36"/>
    <mergeCell ref="D35:D36"/>
  </mergeCells>
  <pageMargins left="0.7" right="0.7" top="0.75" bottom="0.75" header="0.3" footer="0.3"/>
  <pageSetup paperSize="9" scale="54"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1</vt:i4>
      </vt:variant>
    </vt:vector>
  </HeadingPairs>
  <TitlesOfParts>
    <vt:vector size="1" baseType="lpstr">
      <vt:lpstr>Moduloofferta</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Zambon Franco</dc:creator>
  <cp:lastModifiedBy>Celani Simona</cp:lastModifiedBy>
  <cp:lastPrinted>2019-12-04T14:48:17Z</cp:lastPrinted>
  <dcterms:created xsi:type="dcterms:W3CDTF">2018-05-30T13:42:46Z</dcterms:created>
  <dcterms:modified xsi:type="dcterms:W3CDTF">2019-12-13T09:07:40Z</dcterms:modified>
</cp:coreProperties>
</file>